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1D24F6E-1B5B-41DD-AFB3-29EA100BB3E1}" xr6:coauthVersionLast="36" xr6:coauthVersionMax="36" xr10:uidLastSave="{00000000-0000-0000-0000-000000000000}"/>
  <bookViews>
    <workbookView xWindow="0" yWindow="0" windowWidth="20490" windowHeight="7425" tabRatio="728" xr2:uid="{00000000-000D-0000-FFFF-FFFF00000000}"/>
  </bookViews>
  <sheets>
    <sheet name="PPIA_1" sheetId="18" r:id="rId1"/>
    <sheet name="PPIA_2 " sheetId="19" r:id="rId2"/>
    <sheet name="Monthly Contributions" sheetId="34" r:id="rId3"/>
    <sheet name="Yearly Contributions" sheetId="35" r:id="rId4"/>
  </sheets>
  <calcPr calcId="191029"/>
</workbook>
</file>

<file path=xl/calcChain.xml><?xml version="1.0" encoding="utf-8"?>
<calcChain xmlns="http://schemas.openxmlformats.org/spreadsheetml/2006/main">
  <c r="G51" i="18" l="1"/>
  <c r="F51" i="18"/>
  <c r="AQ5" i="19" l="1"/>
  <c r="AR5" i="19"/>
  <c r="AQ6" i="19"/>
  <c r="AR6" i="19"/>
  <c r="AQ7" i="19"/>
  <c r="AR7" i="19"/>
  <c r="AQ8" i="19"/>
  <c r="AR8" i="19"/>
  <c r="AQ9" i="19"/>
  <c r="AR9" i="19"/>
  <c r="AQ10" i="19"/>
  <c r="AR10" i="19"/>
  <c r="AQ11" i="19"/>
  <c r="AR11" i="19"/>
  <c r="AQ12" i="19"/>
  <c r="AR12" i="19"/>
  <c r="AQ13" i="19"/>
  <c r="AR13" i="19"/>
  <c r="AQ14" i="19"/>
  <c r="AR14" i="19"/>
  <c r="AQ15" i="19"/>
  <c r="AR15" i="19"/>
  <c r="AQ16" i="19"/>
  <c r="AR16" i="19"/>
  <c r="AQ17" i="19"/>
  <c r="AR17" i="19"/>
  <c r="AQ18" i="19"/>
  <c r="AR18" i="19"/>
  <c r="AQ19" i="19"/>
  <c r="AR19" i="19"/>
  <c r="AQ20" i="19"/>
  <c r="AR20" i="19"/>
  <c r="AQ21" i="19"/>
  <c r="AR21" i="19"/>
  <c r="AQ22" i="19"/>
  <c r="AR22" i="19"/>
  <c r="AQ23" i="19"/>
  <c r="AR23" i="19"/>
  <c r="AQ24" i="19"/>
  <c r="AR24" i="19"/>
  <c r="AQ25" i="19"/>
  <c r="AR25" i="19"/>
  <c r="AQ26" i="19"/>
  <c r="AR26" i="19"/>
  <c r="AQ27" i="19"/>
  <c r="AR27" i="19"/>
  <c r="AQ28" i="19"/>
  <c r="AR28" i="19"/>
  <c r="AQ29" i="19"/>
  <c r="AR29" i="19"/>
  <c r="AR4" i="19"/>
  <c r="AQ4" i="19"/>
  <c r="G50" i="18" l="1"/>
  <c r="F50" i="18"/>
  <c r="G49" i="18" l="1"/>
  <c r="F49" i="18"/>
  <c r="G48" i="18" l="1"/>
  <c r="F48" i="18"/>
  <c r="F6" i="35" l="1"/>
  <c r="E6" i="35"/>
  <c r="F5" i="35"/>
  <c r="E5" i="35"/>
  <c r="F4" i="35"/>
  <c r="E4" i="35"/>
  <c r="F6" i="34"/>
  <c r="E6" i="34"/>
  <c r="F5" i="34"/>
  <c r="E5" i="34"/>
  <c r="F4" i="34"/>
  <c r="E4" i="34"/>
  <c r="E7" i="18" l="1"/>
  <c r="G7" i="18"/>
  <c r="G46" i="18" l="1"/>
  <c r="F46" i="18"/>
  <c r="D7" i="18"/>
  <c r="C7" i="18"/>
  <c r="G45" i="18" l="1"/>
  <c r="F45" i="18"/>
  <c r="G44" i="18" l="1"/>
  <c r="F44" i="18"/>
  <c r="G43" i="18" l="1"/>
  <c r="F43" i="18"/>
  <c r="G42" i="18" l="1"/>
  <c r="F42" i="18"/>
  <c r="G41" i="18" l="1"/>
  <c r="F41" i="18"/>
  <c r="G40" i="18" l="1"/>
  <c r="F40" i="18"/>
  <c r="G39" i="18" l="1"/>
  <c r="F39" i="18"/>
  <c r="G38" i="18" l="1"/>
  <c r="F38" i="18"/>
  <c r="G37" i="18" l="1"/>
  <c r="F37" i="18"/>
  <c r="F36" i="18" l="1"/>
  <c r="G36" i="18"/>
  <c r="G35" i="18" l="1"/>
  <c r="F35" i="18"/>
  <c r="D5" i="18" l="1"/>
  <c r="E5" i="18"/>
  <c r="D6" i="18"/>
  <c r="E6" i="18"/>
  <c r="C6" i="18"/>
  <c r="C5" i="18"/>
  <c r="G6" i="18" l="1"/>
  <c r="G33" i="18"/>
  <c r="F33" i="18"/>
  <c r="G32" i="18" l="1"/>
  <c r="F32" i="18"/>
  <c r="G31" i="18" l="1"/>
  <c r="F31" i="18"/>
  <c r="F30" i="18" l="1"/>
  <c r="G30" i="18"/>
  <c r="G29" i="18" l="1"/>
  <c r="F29" i="18"/>
  <c r="F28" i="18" l="1"/>
  <c r="G28" i="18"/>
  <c r="F27" i="18"/>
  <c r="G27" i="18" l="1"/>
  <c r="G26" i="18" l="1"/>
  <c r="F26" i="18"/>
  <c r="G25" i="18"/>
  <c r="F25" i="18"/>
  <c r="G24" i="18"/>
  <c r="F24" i="18"/>
  <c r="G23" i="18"/>
  <c r="F23" i="18"/>
  <c r="F22" i="18"/>
  <c r="F20" i="18"/>
  <c r="F19" i="18"/>
  <c r="F18" i="18"/>
  <c r="F17" i="18"/>
  <c r="F16" i="18"/>
  <c r="F15" i="18"/>
  <c r="F14" i="18"/>
  <c r="F13" i="18"/>
  <c r="F12" i="18"/>
  <c r="F11" i="18"/>
  <c r="F10" i="18"/>
  <c r="E4" i="18"/>
</calcChain>
</file>

<file path=xl/sharedStrings.xml><?xml version="1.0" encoding="utf-8"?>
<sst xmlns="http://schemas.openxmlformats.org/spreadsheetml/2006/main" count="94" uniqueCount="49">
  <si>
    <t>Crop and Animal Production,Hunting and Related Services Activites</t>
  </si>
  <si>
    <t xml:space="preserve">Fishing and Aquaculture </t>
  </si>
  <si>
    <t xml:space="preserve"> </t>
  </si>
  <si>
    <t>All Items</t>
  </si>
  <si>
    <t>Weights</t>
  </si>
  <si>
    <t xml:space="preserve">Weights </t>
  </si>
  <si>
    <t>All  ITEMS</t>
  </si>
  <si>
    <t>Jan</t>
  </si>
  <si>
    <t>Feb</t>
  </si>
  <si>
    <t>Contributions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</si>
  <si>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</si>
  <si>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</si>
  <si>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</si>
  <si>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</si>
  <si>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</si>
  <si>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</si>
  <si>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</si>
  <si>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</si>
  <si>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</si>
  <si>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</si>
  <si>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Inflation Rate (%) </t>
    </r>
    <r>
      <rPr>
        <b/>
        <u/>
        <sz val="8"/>
        <rFont val="Times New Roman"/>
        <family val="1"/>
      </rPr>
      <t>Monthly</t>
    </r>
    <r>
      <rPr>
        <b/>
        <sz val="8"/>
        <rFont val="Times New Roman"/>
        <family val="1"/>
      </rPr>
      <t xml:space="preserve">  </t>
    </r>
    <r>
      <rPr>
        <b/>
        <u/>
        <sz val="8"/>
        <rFont val="Times New Roman"/>
        <family val="1"/>
      </rPr>
      <t xml:space="preserve"> </t>
    </r>
  </si>
  <si>
    <t>Inflation Rate         (%)  Annual</t>
  </si>
  <si>
    <t>Non-perenial crops</t>
  </si>
  <si>
    <t>Cereals(except rice),legumenous crops and oil seeds</t>
  </si>
  <si>
    <t>Rice</t>
  </si>
  <si>
    <t>Vegetables and melons,roots and tubers</t>
  </si>
  <si>
    <t>Sugar cane</t>
  </si>
  <si>
    <t>Tobbacco</t>
  </si>
  <si>
    <t>Fibre crops</t>
  </si>
  <si>
    <t>Perenial crops</t>
  </si>
  <si>
    <t>Grapes</t>
  </si>
  <si>
    <t>Tropical and subtropical fruits</t>
  </si>
  <si>
    <t>Citrus fruits</t>
  </si>
  <si>
    <t>Pome fruits and stone fruits</t>
  </si>
  <si>
    <t>Other tree and bush fruits and nuts</t>
  </si>
  <si>
    <t>Growing of Beverages Crops</t>
  </si>
  <si>
    <t>Spices,aromatic,drug and pharmaceutical crops</t>
  </si>
  <si>
    <t>Animal production</t>
  </si>
  <si>
    <t xml:space="preserve">Cattles </t>
  </si>
  <si>
    <t>Horses and other equines</t>
  </si>
  <si>
    <t>Sheeps and goats</t>
  </si>
  <si>
    <t>Swine/pigs</t>
  </si>
  <si>
    <t>Poultry</t>
  </si>
  <si>
    <t>Fishing</t>
  </si>
  <si>
    <t>Freshwater fishing</t>
  </si>
  <si>
    <t>Producer Price Index for Agriculture (April 2024 =100)</t>
  </si>
  <si>
    <t>Producer Price Index for Agriculture (Apr 2023 =100)</t>
  </si>
  <si>
    <t>Change in % from Mar 26 to Apr 26</t>
  </si>
  <si>
    <t>Change in % from Apr 25 to Apr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</si>
</sst>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Calibri"/>
      <family val="2"/>
      <scheme val="minor"/>
    </font>
    <font>
      <b/>
      <u/>
      <sz val="8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b/>
      <sz val="12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22"/>
      <name val="Times New Roman"/>
      <family val="1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 vertical="center"/>
    </xf>
    <xf numFmtId="165" fontId="3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/>
    </xf>
    <xf numFmtId="0" fontId="8" fillId="0" borderId="0" xfId="3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0" xfId="3" applyFont="1" applyAlignment="1">
      <alignment horizontal="center"/>
    </xf>
    <xf numFmtId="2" fontId="12" fillId="0" borderId="0" xfId="2" applyNumberFormat="1" applyFont="1" applyAlignment="1">
      <alignment horizontal="center"/>
    </xf>
    <xf numFmtId="2" fontId="12" fillId="0" borderId="0" xfId="2" applyNumberFormat="1" applyFont="1" applyAlignment="1">
      <alignment horizontal="right"/>
    </xf>
    <xf numFmtId="0" fontId="12" fillId="0" borderId="0" xfId="2" applyFont="1"/>
    <xf numFmtId="0" fontId="13" fillId="0" borderId="0" xfId="0" applyFont="1" applyAlignment="1">
      <alignment horizontal="left"/>
    </xf>
    <xf numFmtId="166" fontId="11" fillId="0" borderId="0" xfId="2" applyNumberFormat="1" applyFont="1" applyAlignment="1">
      <alignment horizontal="right"/>
    </xf>
    <xf numFmtId="165" fontId="14" fillId="0" borderId="0" xfId="1" applyNumberFormat="1" applyFont="1" applyAlignment="1">
      <alignment horizontal="right"/>
    </xf>
    <xf numFmtId="165" fontId="14" fillId="0" borderId="2" xfId="1" applyNumberFormat="1" applyFont="1" applyBorder="1" applyAlignment="1">
      <alignment horizontal="right"/>
    </xf>
    <xf numFmtId="0" fontId="14" fillId="0" borderId="0" xfId="3" applyFont="1"/>
    <xf numFmtId="17" fontId="13" fillId="0" borderId="0" xfId="4" applyNumberFormat="1" applyFont="1" applyBorder="1" applyAlignment="1">
      <alignment horizontal="center" vertical="top" wrapText="1"/>
    </xf>
    <xf numFmtId="2" fontId="14" fillId="0" borderId="0" xfId="2" applyNumberFormat="1" applyFont="1" applyAlignment="1">
      <alignment horizontal="right"/>
    </xf>
    <xf numFmtId="166" fontId="14" fillId="0" borderId="0" xfId="2" applyNumberFormat="1" applyFont="1" applyAlignment="1">
      <alignment horizontal="right"/>
    </xf>
    <xf numFmtId="2" fontId="13" fillId="0" borderId="0" xfId="2" applyNumberFormat="1" applyFont="1" applyAlignment="1">
      <alignment horizontal="right"/>
    </xf>
    <xf numFmtId="166" fontId="13" fillId="0" borderId="0" xfId="2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5" fontId="5" fillId="0" borderId="1" xfId="1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/>
    <xf numFmtId="165" fontId="15" fillId="0" borderId="2" xfId="1" applyNumberFormat="1" applyFont="1" applyBorder="1" applyAlignment="1">
      <alignment horizontal="center"/>
    </xf>
    <xf numFmtId="165" fontId="19" fillId="0" borderId="2" xfId="1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0" fontId="18" fillId="0" borderId="0" xfId="3" applyFont="1"/>
    <xf numFmtId="17" fontId="18" fillId="0" borderId="0" xfId="4" applyNumberFormat="1" applyFont="1" applyBorder="1" applyAlignment="1">
      <alignment horizontal="center" vertical="top" wrapText="1"/>
    </xf>
    <xf numFmtId="0" fontId="20" fillId="0" borderId="0" xfId="2" applyFont="1"/>
    <xf numFmtId="2" fontId="20" fillId="0" borderId="0" xfId="2" applyNumberFormat="1" applyFont="1" applyAlignment="1">
      <alignment horizontal="center"/>
    </xf>
    <xf numFmtId="0" fontId="21" fillId="0" borderId="0" xfId="2" applyFont="1"/>
    <xf numFmtId="2" fontId="21" fillId="0" borderId="0" xfId="2" applyNumberFormat="1" applyFont="1" applyAlignment="1">
      <alignment horizontal="center"/>
    </xf>
    <xf numFmtId="2" fontId="21" fillId="0" borderId="0" xfId="2" applyNumberFormat="1" applyFont="1" applyAlignment="1">
      <alignment horizontal="right"/>
    </xf>
    <xf numFmtId="164" fontId="18" fillId="0" borderId="0" xfId="4" applyFont="1" applyBorder="1" applyAlignment="1">
      <alignment horizontal="center" vertical="top" wrapText="1"/>
    </xf>
    <xf numFmtId="166" fontId="3" fillId="0" borderId="0" xfId="0" applyNumberFormat="1" applyFont="1"/>
    <xf numFmtId="164" fontId="18" fillId="0" borderId="0" xfId="4" applyFont="1" applyBorder="1" applyAlignment="1">
      <alignment horizontal="center" vertical="top" wrapText="1"/>
    </xf>
    <xf numFmtId="4" fontId="3" fillId="0" borderId="0" xfId="1" applyNumberFormat="1" applyFont="1" applyAlignment="1">
      <alignment horizontal="center"/>
    </xf>
    <xf numFmtId="164" fontId="18" fillId="0" borderId="0" xfId="4" applyFont="1" applyBorder="1" applyAlignment="1">
      <alignment horizontal="center" vertical="top" wrapText="1"/>
    </xf>
    <xf numFmtId="0" fontId="0" fillId="0" borderId="0" xfId="0"/>
    <xf numFmtId="0" fontId="12" fillId="0" borderId="0" xfId="2" applyFont="1"/>
    <xf numFmtId="0" fontId="3" fillId="0" borderId="0" xfId="0" applyFont="1"/>
    <xf numFmtId="0" fontId="13" fillId="0" borderId="0" xfId="0" applyFont="1" applyAlignment="1">
      <alignment horizontal="left"/>
    </xf>
    <xf numFmtId="0" fontId="8" fillId="0" borderId="0" xfId="3" applyFont="1" applyAlignment="1">
      <alignment horizontal="center"/>
    </xf>
    <xf numFmtId="0" fontId="8" fillId="0" borderId="0" xfId="3" applyFont="1"/>
    <xf numFmtId="2" fontId="23" fillId="0" borderId="0" xfId="2" applyNumberFormat="1" applyFont="1" applyAlignment="1">
      <alignment horizontal="right"/>
    </xf>
    <xf numFmtId="0" fontId="9" fillId="0" borderId="0" xfId="0" applyFont="1"/>
    <xf numFmtId="2" fontId="22" fillId="0" borderId="0" xfId="2" applyNumberFormat="1" applyFont="1" applyAlignment="1">
      <alignment horizontal="right"/>
    </xf>
    <xf numFmtId="0" fontId="10" fillId="0" borderId="0" xfId="0" applyFont="1"/>
    <xf numFmtId="2" fontId="23" fillId="0" borderId="0" xfId="2" applyNumberFormat="1" applyFont="1"/>
    <xf numFmtId="2" fontId="22" fillId="0" borderId="0" xfId="2" applyNumberFormat="1" applyFont="1" applyAlignment="1">
      <alignment horizontal="right" vertical="top"/>
    </xf>
    <xf numFmtId="0" fontId="10" fillId="0" borderId="0" xfId="0" applyFont="1" applyAlignment="1">
      <alignment horizontal="right"/>
    </xf>
    <xf numFmtId="2" fontId="12" fillId="0" borderId="0" xfId="2" applyNumberFormat="1" applyFont="1" applyAlignment="1">
      <alignment horizontal="center"/>
    </xf>
    <xf numFmtId="2" fontId="11" fillId="0" borderId="0" xfId="2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12" fillId="0" borderId="0" xfId="2" applyNumberFormat="1" applyFont="1" applyAlignment="1">
      <alignment horizontal="right"/>
    </xf>
    <xf numFmtId="2" fontId="21" fillId="0" borderId="0" xfId="2" applyNumberFormat="1" applyFont="1" applyAlignment="1">
      <alignment horizontal="right"/>
    </xf>
    <xf numFmtId="166" fontId="12" fillId="0" borderId="0" xfId="2" applyNumberFormat="1" applyFont="1" applyAlignment="1">
      <alignment horizontal="right"/>
    </xf>
    <xf numFmtId="166" fontId="3" fillId="0" borderId="0" xfId="0" applyNumberFormat="1" applyFont="1"/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4" fontId="13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166" fontId="21" fillId="0" borderId="0" xfId="2" applyNumberFormat="1" applyFont="1" applyAlignment="1">
      <alignment horizontal="right"/>
    </xf>
    <xf numFmtId="164" fontId="18" fillId="0" borderId="0" xfId="4" applyFont="1" applyBorder="1" applyAlignment="1">
      <alignment horizontal="center" vertical="top" wrapText="1"/>
    </xf>
    <xf numFmtId="164" fontId="18" fillId="0" borderId="0" xfId="4" applyFont="1" applyBorder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164" fontId="18" fillId="0" borderId="0" xfId="4" applyFont="1" applyBorder="1" applyAlignment="1">
      <alignment horizontal="center" vertical="top" wrapText="1"/>
    </xf>
    <xf numFmtId="164" fontId="12" fillId="0" borderId="0" xfId="4" applyFont="1" applyBorder="1" applyAlignment="1">
      <alignment horizontal="center" vertical="top" wrapText="1"/>
    </xf>
    <xf numFmtId="164" fontId="13" fillId="0" borderId="0" xfId="4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164" fontId="13" fillId="0" borderId="0" xfId="4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6">
    <cellStyle name="Comma" xfId="1" builtinId="3"/>
    <cellStyle name="Comma 2" xfId="5" xr:uid="{00000000-0005-0000-0000-000001000000}"/>
    <cellStyle name="Comma_CPI breakdown analysis 2001=100" xfId="4" xr:uid="{00000000-0005-0000-0000-000002000000}"/>
    <cellStyle name="Normal" xfId="0" builtinId="0"/>
    <cellStyle name="Normal 2 11" xfId="2" xr:uid="{00000000-0005-0000-0000-000004000000}"/>
    <cellStyle name="Normal_CPI breakdown analysis 2001=100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pane xSplit="2" ySplit="4" topLeftCell="C47" activePane="bottomRight" state="frozenSplit"/>
      <selection activeCell="A3" sqref="A3"/>
      <selection pane="topRight" activeCell="A3" sqref="A3"/>
      <selection pane="bottomLeft" activeCell="A3" sqref="A3"/>
      <selection pane="bottomRight" activeCell="I52" sqref="I52"/>
    </sheetView>
  </sheetViews>
  <sheetFormatPr defaultRowHeight="11.25" x14ac:dyDescent="0.2"/>
  <cols>
    <col min="1" max="1" width="6.5703125" style="35" customWidth="1"/>
    <col min="2" max="2" width="6.7109375" style="36" customWidth="1"/>
    <col min="3" max="3" width="29" style="37" customWidth="1"/>
    <col min="4" max="4" width="17" style="37" customWidth="1"/>
    <col min="5" max="5" width="11.85546875" style="37" customWidth="1"/>
    <col min="6" max="6" width="10.7109375" style="3" customWidth="1"/>
    <col min="7" max="7" width="11.28515625" style="37" customWidth="1"/>
    <col min="8" max="9" width="9.28515625" style="38" bestFit="1" customWidth="1"/>
    <col min="10" max="246" width="9.140625" style="38"/>
    <col min="247" max="247" width="6.5703125" style="38" customWidth="1"/>
    <col min="248" max="248" width="6.7109375" style="38" customWidth="1"/>
    <col min="249" max="250" width="9.140625" style="38"/>
    <col min="251" max="251" width="8.42578125" style="38" customWidth="1"/>
    <col min="252" max="253" width="9.140625" style="38"/>
    <col min="254" max="254" width="6.42578125" style="38" customWidth="1"/>
    <col min="255" max="255" width="8" style="38" customWidth="1"/>
    <col min="256" max="256" width="8.85546875" style="38" customWidth="1"/>
    <col min="257" max="257" width="8.7109375" style="38" customWidth="1"/>
    <col min="258" max="258" width="7.42578125" style="38" customWidth="1"/>
    <col min="259" max="259" width="8.140625" style="38" customWidth="1"/>
    <col min="260" max="260" width="7.85546875" style="38" customWidth="1"/>
    <col min="261" max="261" width="11.85546875" style="38" customWidth="1"/>
    <col min="262" max="262" width="8.5703125" style="38" customWidth="1"/>
    <col min="263" max="263" width="10" style="38" bestFit="1" customWidth="1"/>
    <col min="264" max="265" width="9.28515625" style="38" bestFit="1" customWidth="1"/>
    <col min="266" max="502" width="9.140625" style="38"/>
    <col min="503" max="503" width="6.5703125" style="38" customWidth="1"/>
    <col min="504" max="504" width="6.7109375" style="38" customWidth="1"/>
    <col min="505" max="506" width="9.140625" style="38"/>
    <col min="507" max="507" width="8.42578125" style="38" customWidth="1"/>
    <col min="508" max="509" width="9.140625" style="38"/>
    <col min="510" max="510" width="6.42578125" style="38" customWidth="1"/>
    <col min="511" max="511" width="8" style="38" customWidth="1"/>
    <col min="512" max="512" width="8.85546875" style="38" customWidth="1"/>
    <col min="513" max="513" width="8.7109375" style="38" customWidth="1"/>
    <col min="514" max="514" width="7.42578125" style="38" customWidth="1"/>
    <col min="515" max="515" width="8.140625" style="38" customWidth="1"/>
    <col min="516" max="516" width="7.85546875" style="38" customWidth="1"/>
    <col min="517" max="517" width="11.85546875" style="38" customWidth="1"/>
    <col min="518" max="518" width="8.5703125" style="38" customWidth="1"/>
    <col min="519" max="519" width="10" style="38" bestFit="1" customWidth="1"/>
    <col min="520" max="521" width="9.28515625" style="38" bestFit="1" customWidth="1"/>
    <col min="522" max="758" width="9.140625" style="38"/>
    <col min="759" max="759" width="6.5703125" style="38" customWidth="1"/>
    <col min="760" max="760" width="6.7109375" style="38" customWidth="1"/>
    <col min="761" max="762" width="9.140625" style="38"/>
    <col min="763" max="763" width="8.42578125" style="38" customWidth="1"/>
    <col min="764" max="765" width="9.140625" style="38"/>
    <col min="766" max="766" width="6.42578125" style="38" customWidth="1"/>
    <col min="767" max="767" width="8" style="38" customWidth="1"/>
    <col min="768" max="768" width="8.85546875" style="38" customWidth="1"/>
    <col min="769" max="769" width="8.7109375" style="38" customWidth="1"/>
    <col min="770" max="770" width="7.42578125" style="38" customWidth="1"/>
    <col min="771" max="771" width="8.140625" style="38" customWidth="1"/>
    <col min="772" max="772" width="7.85546875" style="38" customWidth="1"/>
    <col min="773" max="773" width="11.85546875" style="38" customWidth="1"/>
    <col min="774" max="774" width="8.5703125" style="38" customWidth="1"/>
    <col min="775" max="775" width="10" style="38" bestFit="1" customWidth="1"/>
    <col min="776" max="777" width="9.28515625" style="38" bestFit="1" customWidth="1"/>
    <col min="778" max="1014" width="9.140625" style="38"/>
    <col min="1015" max="1015" width="6.5703125" style="38" customWidth="1"/>
    <col min="1016" max="1016" width="6.7109375" style="38" customWidth="1"/>
    <col min="1017" max="1018" width="9.140625" style="38"/>
    <col min="1019" max="1019" width="8.42578125" style="38" customWidth="1"/>
    <col min="1020" max="1021" width="9.140625" style="38"/>
    <col min="1022" max="1022" width="6.42578125" style="38" customWidth="1"/>
    <col min="1023" max="1023" width="8" style="38" customWidth="1"/>
    <col min="1024" max="1024" width="8.85546875" style="38" customWidth="1"/>
    <col min="1025" max="1025" width="8.7109375" style="38" customWidth="1"/>
    <col min="1026" max="1026" width="7.42578125" style="38" customWidth="1"/>
    <col min="1027" max="1027" width="8.140625" style="38" customWidth="1"/>
    <col min="1028" max="1028" width="7.85546875" style="38" customWidth="1"/>
    <col min="1029" max="1029" width="11.85546875" style="38" customWidth="1"/>
    <col min="1030" max="1030" width="8.5703125" style="38" customWidth="1"/>
    <col min="1031" max="1031" width="10" style="38" bestFit="1" customWidth="1"/>
    <col min="1032" max="1033" width="9.28515625" style="38" bestFit="1" customWidth="1"/>
    <col min="1034" max="1270" width="9.140625" style="38"/>
    <col min="1271" max="1271" width="6.5703125" style="38" customWidth="1"/>
    <col min="1272" max="1272" width="6.7109375" style="38" customWidth="1"/>
    <col min="1273" max="1274" width="9.140625" style="38"/>
    <col min="1275" max="1275" width="8.42578125" style="38" customWidth="1"/>
    <col min="1276" max="1277" width="9.140625" style="38"/>
    <col min="1278" max="1278" width="6.42578125" style="38" customWidth="1"/>
    <col min="1279" max="1279" width="8" style="38" customWidth="1"/>
    <col min="1280" max="1280" width="8.85546875" style="38" customWidth="1"/>
    <col min="1281" max="1281" width="8.7109375" style="38" customWidth="1"/>
    <col min="1282" max="1282" width="7.42578125" style="38" customWidth="1"/>
    <col min="1283" max="1283" width="8.140625" style="38" customWidth="1"/>
    <col min="1284" max="1284" width="7.85546875" style="38" customWidth="1"/>
    <col min="1285" max="1285" width="11.85546875" style="38" customWidth="1"/>
    <col min="1286" max="1286" width="8.5703125" style="38" customWidth="1"/>
    <col min="1287" max="1287" width="10" style="38" bestFit="1" customWidth="1"/>
    <col min="1288" max="1289" width="9.28515625" style="38" bestFit="1" customWidth="1"/>
    <col min="1290" max="1526" width="9.140625" style="38"/>
    <col min="1527" max="1527" width="6.5703125" style="38" customWidth="1"/>
    <col min="1528" max="1528" width="6.7109375" style="38" customWidth="1"/>
    <col min="1529" max="1530" width="9.140625" style="38"/>
    <col min="1531" max="1531" width="8.42578125" style="38" customWidth="1"/>
    <col min="1532" max="1533" width="9.140625" style="38"/>
    <col min="1534" max="1534" width="6.42578125" style="38" customWidth="1"/>
    <col min="1535" max="1535" width="8" style="38" customWidth="1"/>
    <col min="1536" max="1536" width="8.85546875" style="38" customWidth="1"/>
    <col min="1537" max="1537" width="8.7109375" style="38" customWidth="1"/>
    <col min="1538" max="1538" width="7.42578125" style="38" customWidth="1"/>
    <col min="1539" max="1539" width="8.140625" style="38" customWidth="1"/>
    <col min="1540" max="1540" width="7.85546875" style="38" customWidth="1"/>
    <col min="1541" max="1541" width="11.85546875" style="38" customWidth="1"/>
    <col min="1542" max="1542" width="8.5703125" style="38" customWidth="1"/>
    <col min="1543" max="1543" width="10" style="38" bestFit="1" customWidth="1"/>
    <col min="1544" max="1545" width="9.28515625" style="38" bestFit="1" customWidth="1"/>
    <col min="1546" max="1782" width="9.140625" style="38"/>
    <col min="1783" max="1783" width="6.5703125" style="38" customWidth="1"/>
    <col min="1784" max="1784" width="6.7109375" style="38" customWidth="1"/>
    <col min="1785" max="1786" width="9.140625" style="38"/>
    <col min="1787" max="1787" width="8.42578125" style="38" customWidth="1"/>
    <col min="1788" max="1789" width="9.140625" style="38"/>
    <col min="1790" max="1790" width="6.42578125" style="38" customWidth="1"/>
    <col min="1791" max="1791" width="8" style="38" customWidth="1"/>
    <col min="1792" max="1792" width="8.85546875" style="38" customWidth="1"/>
    <col min="1793" max="1793" width="8.7109375" style="38" customWidth="1"/>
    <col min="1794" max="1794" width="7.42578125" style="38" customWidth="1"/>
    <col min="1795" max="1795" width="8.140625" style="38" customWidth="1"/>
    <col min="1796" max="1796" width="7.85546875" style="38" customWidth="1"/>
    <col min="1797" max="1797" width="11.85546875" style="38" customWidth="1"/>
    <col min="1798" max="1798" width="8.5703125" style="38" customWidth="1"/>
    <col min="1799" max="1799" width="10" style="38" bestFit="1" customWidth="1"/>
    <col min="1800" max="1801" width="9.28515625" style="38" bestFit="1" customWidth="1"/>
    <col min="1802" max="2038" width="9.140625" style="38"/>
    <col min="2039" max="2039" width="6.5703125" style="38" customWidth="1"/>
    <col min="2040" max="2040" width="6.7109375" style="38" customWidth="1"/>
    <col min="2041" max="2042" width="9.140625" style="38"/>
    <col min="2043" max="2043" width="8.42578125" style="38" customWidth="1"/>
    <col min="2044" max="2045" width="9.140625" style="38"/>
    <col min="2046" max="2046" width="6.42578125" style="38" customWidth="1"/>
    <col min="2047" max="2047" width="8" style="38" customWidth="1"/>
    <col min="2048" max="2048" width="8.85546875" style="38" customWidth="1"/>
    <col min="2049" max="2049" width="8.7109375" style="38" customWidth="1"/>
    <col min="2050" max="2050" width="7.42578125" style="38" customWidth="1"/>
    <col min="2051" max="2051" width="8.140625" style="38" customWidth="1"/>
    <col min="2052" max="2052" width="7.85546875" style="38" customWidth="1"/>
    <col min="2053" max="2053" width="11.85546875" style="38" customWidth="1"/>
    <col min="2054" max="2054" width="8.5703125" style="38" customWidth="1"/>
    <col min="2055" max="2055" width="10" style="38" bestFit="1" customWidth="1"/>
    <col min="2056" max="2057" width="9.28515625" style="38" bestFit="1" customWidth="1"/>
    <col min="2058" max="2294" width="9.140625" style="38"/>
    <col min="2295" max="2295" width="6.5703125" style="38" customWidth="1"/>
    <col min="2296" max="2296" width="6.7109375" style="38" customWidth="1"/>
    <col min="2297" max="2298" width="9.140625" style="38"/>
    <col min="2299" max="2299" width="8.42578125" style="38" customWidth="1"/>
    <col min="2300" max="2301" width="9.140625" style="38"/>
    <col min="2302" max="2302" width="6.42578125" style="38" customWidth="1"/>
    <col min="2303" max="2303" width="8" style="38" customWidth="1"/>
    <col min="2304" max="2304" width="8.85546875" style="38" customWidth="1"/>
    <col min="2305" max="2305" width="8.7109375" style="38" customWidth="1"/>
    <col min="2306" max="2306" width="7.42578125" style="38" customWidth="1"/>
    <col min="2307" max="2307" width="8.140625" style="38" customWidth="1"/>
    <col min="2308" max="2308" width="7.85546875" style="38" customWidth="1"/>
    <col min="2309" max="2309" width="11.85546875" style="38" customWidth="1"/>
    <col min="2310" max="2310" width="8.5703125" style="38" customWidth="1"/>
    <col min="2311" max="2311" width="10" style="38" bestFit="1" customWidth="1"/>
    <col min="2312" max="2313" width="9.28515625" style="38" bestFit="1" customWidth="1"/>
    <col min="2314" max="2550" width="9.140625" style="38"/>
    <col min="2551" max="2551" width="6.5703125" style="38" customWidth="1"/>
    <col min="2552" max="2552" width="6.7109375" style="38" customWidth="1"/>
    <col min="2553" max="2554" width="9.140625" style="38"/>
    <col min="2555" max="2555" width="8.42578125" style="38" customWidth="1"/>
    <col min="2556" max="2557" width="9.140625" style="38"/>
    <col min="2558" max="2558" width="6.42578125" style="38" customWidth="1"/>
    <col min="2559" max="2559" width="8" style="38" customWidth="1"/>
    <col min="2560" max="2560" width="8.85546875" style="38" customWidth="1"/>
    <col min="2561" max="2561" width="8.7109375" style="38" customWidth="1"/>
    <col min="2562" max="2562" width="7.42578125" style="38" customWidth="1"/>
    <col min="2563" max="2563" width="8.140625" style="38" customWidth="1"/>
    <col min="2564" max="2564" width="7.85546875" style="38" customWidth="1"/>
    <col min="2565" max="2565" width="11.85546875" style="38" customWidth="1"/>
    <col min="2566" max="2566" width="8.5703125" style="38" customWidth="1"/>
    <col min="2567" max="2567" width="10" style="38" bestFit="1" customWidth="1"/>
    <col min="2568" max="2569" width="9.28515625" style="38" bestFit="1" customWidth="1"/>
    <col min="2570" max="2806" width="9.140625" style="38"/>
    <col min="2807" max="2807" width="6.5703125" style="38" customWidth="1"/>
    <col min="2808" max="2808" width="6.7109375" style="38" customWidth="1"/>
    <col min="2809" max="2810" width="9.140625" style="38"/>
    <col min="2811" max="2811" width="8.42578125" style="38" customWidth="1"/>
    <col min="2812" max="2813" width="9.140625" style="38"/>
    <col min="2814" max="2814" width="6.42578125" style="38" customWidth="1"/>
    <col min="2815" max="2815" width="8" style="38" customWidth="1"/>
    <col min="2816" max="2816" width="8.85546875" style="38" customWidth="1"/>
    <col min="2817" max="2817" width="8.7109375" style="38" customWidth="1"/>
    <col min="2818" max="2818" width="7.42578125" style="38" customWidth="1"/>
    <col min="2819" max="2819" width="8.140625" style="38" customWidth="1"/>
    <col min="2820" max="2820" width="7.85546875" style="38" customWidth="1"/>
    <col min="2821" max="2821" width="11.85546875" style="38" customWidth="1"/>
    <col min="2822" max="2822" width="8.5703125" style="38" customWidth="1"/>
    <col min="2823" max="2823" width="10" style="38" bestFit="1" customWidth="1"/>
    <col min="2824" max="2825" width="9.28515625" style="38" bestFit="1" customWidth="1"/>
    <col min="2826" max="3062" width="9.140625" style="38"/>
    <col min="3063" max="3063" width="6.5703125" style="38" customWidth="1"/>
    <col min="3064" max="3064" width="6.7109375" style="38" customWidth="1"/>
    <col min="3065" max="3066" width="9.140625" style="38"/>
    <col min="3067" max="3067" width="8.42578125" style="38" customWidth="1"/>
    <col min="3068" max="3069" width="9.140625" style="38"/>
    <col min="3070" max="3070" width="6.42578125" style="38" customWidth="1"/>
    <col min="3071" max="3071" width="8" style="38" customWidth="1"/>
    <col min="3072" max="3072" width="8.85546875" style="38" customWidth="1"/>
    <col min="3073" max="3073" width="8.7109375" style="38" customWidth="1"/>
    <col min="3074" max="3074" width="7.42578125" style="38" customWidth="1"/>
    <col min="3075" max="3075" width="8.140625" style="38" customWidth="1"/>
    <col min="3076" max="3076" width="7.85546875" style="38" customWidth="1"/>
    <col min="3077" max="3077" width="11.85546875" style="38" customWidth="1"/>
    <col min="3078" max="3078" width="8.5703125" style="38" customWidth="1"/>
    <col min="3079" max="3079" width="10" style="38" bestFit="1" customWidth="1"/>
    <col min="3080" max="3081" width="9.28515625" style="38" bestFit="1" customWidth="1"/>
    <col min="3082" max="3318" width="9.140625" style="38"/>
    <col min="3319" max="3319" width="6.5703125" style="38" customWidth="1"/>
    <col min="3320" max="3320" width="6.7109375" style="38" customWidth="1"/>
    <col min="3321" max="3322" width="9.140625" style="38"/>
    <col min="3323" max="3323" width="8.42578125" style="38" customWidth="1"/>
    <col min="3324" max="3325" width="9.140625" style="38"/>
    <col min="3326" max="3326" width="6.42578125" style="38" customWidth="1"/>
    <col min="3327" max="3327" width="8" style="38" customWidth="1"/>
    <col min="3328" max="3328" width="8.85546875" style="38" customWidth="1"/>
    <col min="3329" max="3329" width="8.7109375" style="38" customWidth="1"/>
    <col min="3330" max="3330" width="7.42578125" style="38" customWidth="1"/>
    <col min="3331" max="3331" width="8.140625" style="38" customWidth="1"/>
    <col min="3332" max="3332" width="7.85546875" style="38" customWidth="1"/>
    <col min="3333" max="3333" width="11.85546875" style="38" customWidth="1"/>
    <col min="3334" max="3334" width="8.5703125" style="38" customWidth="1"/>
    <col min="3335" max="3335" width="10" style="38" bestFit="1" customWidth="1"/>
    <col min="3336" max="3337" width="9.28515625" style="38" bestFit="1" customWidth="1"/>
    <col min="3338" max="3574" width="9.140625" style="38"/>
    <col min="3575" max="3575" width="6.5703125" style="38" customWidth="1"/>
    <col min="3576" max="3576" width="6.7109375" style="38" customWidth="1"/>
    <col min="3577" max="3578" width="9.140625" style="38"/>
    <col min="3579" max="3579" width="8.42578125" style="38" customWidth="1"/>
    <col min="3580" max="3581" width="9.140625" style="38"/>
    <col min="3582" max="3582" width="6.42578125" style="38" customWidth="1"/>
    <col min="3583" max="3583" width="8" style="38" customWidth="1"/>
    <col min="3584" max="3584" width="8.85546875" style="38" customWidth="1"/>
    <col min="3585" max="3585" width="8.7109375" style="38" customWidth="1"/>
    <col min="3586" max="3586" width="7.42578125" style="38" customWidth="1"/>
    <col min="3587" max="3587" width="8.140625" style="38" customWidth="1"/>
    <col min="3588" max="3588" width="7.85546875" style="38" customWidth="1"/>
    <col min="3589" max="3589" width="11.85546875" style="38" customWidth="1"/>
    <col min="3590" max="3590" width="8.5703125" style="38" customWidth="1"/>
    <col min="3591" max="3591" width="10" style="38" bestFit="1" customWidth="1"/>
    <col min="3592" max="3593" width="9.28515625" style="38" bestFit="1" customWidth="1"/>
    <col min="3594" max="3830" width="9.140625" style="38"/>
    <col min="3831" max="3831" width="6.5703125" style="38" customWidth="1"/>
    <col min="3832" max="3832" width="6.7109375" style="38" customWidth="1"/>
    <col min="3833" max="3834" width="9.140625" style="38"/>
    <col min="3835" max="3835" width="8.42578125" style="38" customWidth="1"/>
    <col min="3836" max="3837" width="9.140625" style="38"/>
    <col min="3838" max="3838" width="6.42578125" style="38" customWidth="1"/>
    <col min="3839" max="3839" width="8" style="38" customWidth="1"/>
    <col min="3840" max="3840" width="8.85546875" style="38" customWidth="1"/>
    <col min="3841" max="3841" width="8.7109375" style="38" customWidth="1"/>
    <col min="3842" max="3842" width="7.42578125" style="38" customWidth="1"/>
    <col min="3843" max="3843" width="8.140625" style="38" customWidth="1"/>
    <col min="3844" max="3844" width="7.85546875" style="38" customWidth="1"/>
    <col min="3845" max="3845" width="11.85546875" style="38" customWidth="1"/>
    <col min="3846" max="3846" width="8.5703125" style="38" customWidth="1"/>
    <col min="3847" max="3847" width="10" style="38" bestFit="1" customWidth="1"/>
    <col min="3848" max="3849" width="9.28515625" style="38" bestFit="1" customWidth="1"/>
    <col min="3850" max="4086" width="9.140625" style="38"/>
    <col min="4087" max="4087" width="6.5703125" style="38" customWidth="1"/>
    <col min="4088" max="4088" width="6.7109375" style="38" customWidth="1"/>
    <col min="4089" max="4090" width="9.140625" style="38"/>
    <col min="4091" max="4091" width="8.42578125" style="38" customWidth="1"/>
    <col min="4092" max="4093" width="9.140625" style="38"/>
    <col min="4094" max="4094" width="6.42578125" style="38" customWidth="1"/>
    <col min="4095" max="4095" width="8" style="38" customWidth="1"/>
    <col min="4096" max="4096" width="8.85546875" style="38" customWidth="1"/>
    <col min="4097" max="4097" width="8.7109375" style="38" customWidth="1"/>
    <col min="4098" max="4098" width="7.42578125" style="38" customWidth="1"/>
    <col min="4099" max="4099" width="8.140625" style="38" customWidth="1"/>
    <col min="4100" max="4100" width="7.85546875" style="38" customWidth="1"/>
    <col min="4101" max="4101" width="11.85546875" style="38" customWidth="1"/>
    <col min="4102" max="4102" width="8.5703125" style="38" customWidth="1"/>
    <col min="4103" max="4103" width="10" style="38" bestFit="1" customWidth="1"/>
    <col min="4104" max="4105" width="9.28515625" style="38" bestFit="1" customWidth="1"/>
    <col min="4106" max="4342" width="9.140625" style="38"/>
    <col min="4343" max="4343" width="6.5703125" style="38" customWidth="1"/>
    <col min="4344" max="4344" width="6.7109375" style="38" customWidth="1"/>
    <col min="4345" max="4346" width="9.140625" style="38"/>
    <col min="4347" max="4347" width="8.42578125" style="38" customWidth="1"/>
    <col min="4348" max="4349" width="9.140625" style="38"/>
    <col min="4350" max="4350" width="6.42578125" style="38" customWidth="1"/>
    <col min="4351" max="4351" width="8" style="38" customWidth="1"/>
    <col min="4352" max="4352" width="8.85546875" style="38" customWidth="1"/>
    <col min="4353" max="4353" width="8.7109375" style="38" customWidth="1"/>
    <col min="4354" max="4354" width="7.42578125" style="38" customWidth="1"/>
    <col min="4355" max="4355" width="8.140625" style="38" customWidth="1"/>
    <col min="4356" max="4356" width="7.85546875" style="38" customWidth="1"/>
    <col min="4357" max="4357" width="11.85546875" style="38" customWidth="1"/>
    <col min="4358" max="4358" width="8.5703125" style="38" customWidth="1"/>
    <col min="4359" max="4359" width="10" style="38" bestFit="1" customWidth="1"/>
    <col min="4360" max="4361" width="9.28515625" style="38" bestFit="1" customWidth="1"/>
    <col min="4362" max="4598" width="9.140625" style="38"/>
    <col min="4599" max="4599" width="6.5703125" style="38" customWidth="1"/>
    <col min="4600" max="4600" width="6.7109375" style="38" customWidth="1"/>
    <col min="4601" max="4602" width="9.140625" style="38"/>
    <col min="4603" max="4603" width="8.42578125" style="38" customWidth="1"/>
    <col min="4604" max="4605" width="9.140625" style="38"/>
    <col min="4606" max="4606" width="6.42578125" style="38" customWidth="1"/>
    <col min="4607" max="4607" width="8" style="38" customWidth="1"/>
    <col min="4608" max="4608" width="8.85546875" style="38" customWidth="1"/>
    <col min="4609" max="4609" width="8.7109375" style="38" customWidth="1"/>
    <col min="4610" max="4610" width="7.42578125" style="38" customWidth="1"/>
    <col min="4611" max="4611" width="8.140625" style="38" customWidth="1"/>
    <col min="4612" max="4612" width="7.85546875" style="38" customWidth="1"/>
    <col min="4613" max="4613" width="11.85546875" style="38" customWidth="1"/>
    <col min="4614" max="4614" width="8.5703125" style="38" customWidth="1"/>
    <col min="4615" max="4615" width="10" style="38" bestFit="1" customWidth="1"/>
    <col min="4616" max="4617" width="9.28515625" style="38" bestFit="1" customWidth="1"/>
    <col min="4618" max="4854" width="9.140625" style="38"/>
    <col min="4855" max="4855" width="6.5703125" style="38" customWidth="1"/>
    <col min="4856" max="4856" width="6.7109375" style="38" customWidth="1"/>
    <col min="4857" max="4858" width="9.140625" style="38"/>
    <col min="4859" max="4859" width="8.42578125" style="38" customWidth="1"/>
    <col min="4860" max="4861" width="9.140625" style="38"/>
    <col min="4862" max="4862" width="6.42578125" style="38" customWidth="1"/>
    <col min="4863" max="4863" width="8" style="38" customWidth="1"/>
    <col min="4864" max="4864" width="8.85546875" style="38" customWidth="1"/>
    <col min="4865" max="4865" width="8.7109375" style="38" customWidth="1"/>
    <col min="4866" max="4866" width="7.42578125" style="38" customWidth="1"/>
    <col min="4867" max="4867" width="8.140625" style="38" customWidth="1"/>
    <col min="4868" max="4868" width="7.85546875" style="38" customWidth="1"/>
    <col min="4869" max="4869" width="11.85546875" style="38" customWidth="1"/>
    <col min="4870" max="4870" width="8.5703125" style="38" customWidth="1"/>
    <col min="4871" max="4871" width="10" style="38" bestFit="1" customWidth="1"/>
    <col min="4872" max="4873" width="9.28515625" style="38" bestFit="1" customWidth="1"/>
    <col min="4874" max="5110" width="9.140625" style="38"/>
    <col min="5111" max="5111" width="6.5703125" style="38" customWidth="1"/>
    <col min="5112" max="5112" width="6.7109375" style="38" customWidth="1"/>
    <col min="5113" max="5114" width="9.140625" style="38"/>
    <col min="5115" max="5115" width="8.42578125" style="38" customWidth="1"/>
    <col min="5116" max="5117" width="9.140625" style="38"/>
    <col min="5118" max="5118" width="6.42578125" style="38" customWidth="1"/>
    <col min="5119" max="5119" width="8" style="38" customWidth="1"/>
    <col min="5120" max="5120" width="8.85546875" style="38" customWidth="1"/>
    <col min="5121" max="5121" width="8.7109375" style="38" customWidth="1"/>
    <col min="5122" max="5122" width="7.42578125" style="38" customWidth="1"/>
    <col min="5123" max="5123" width="8.140625" style="38" customWidth="1"/>
    <col min="5124" max="5124" width="7.85546875" style="38" customWidth="1"/>
    <col min="5125" max="5125" width="11.85546875" style="38" customWidth="1"/>
    <col min="5126" max="5126" width="8.5703125" style="38" customWidth="1"/>
    <col min="5127" max="5127" width="10" style="38" bestFit="1" customWidth="1"/>
    <col min="5128" max="5129" width="9.28515625" style="38" bestFit="1" customWidth="1"/>
    <col min="5130" max="5366" width="9.140625" style="38"/>
    <col min="5367" max="5367" width="6.5703125" style="38" customWidth="1"/>
    <col min="5368" max="5368" width="6.7109375" style="38" customWidth="1"/>
    <col min="5369" max="5370" width="9.140625" style="38"/>
    <col min="5371" max="5371" width="8.42578125" style="38" customWidth="1"/>
    <col min="5372" max="5373" width="9.140625" style="38"/>
    <col min="5374" max="5374" width="6.42578125" style="38" customWidth="1"/>
    <col min="5375" max="5375" width="8" style="38" customWidth="1"/>
    <col min="5376" max="5376" width="8.85546875" style="38" customWidth="1"/>
    <col min="5377" max="5377" width="8.7109375" style="38" customWidth="1"/>
    <col min="5378" max="5378" width="7.42578125" style="38" customWidth="1"/>
    <col min="5379" max="5379" width="8.140625" style="38" customWidth="1"/>
    <col min="5380" max="5380" width="7.85546875" style="38" customWidth="1"/>
    <col min="5381" max="5381" width="11.85546875" style="38" customWidth="1"/>
    <col min="5382" max="5382" width="8.5703125" style="38" customWidth="1"/>
    <col min="5383" max="5383" width="10" style="38" bestFit="1" customWidth="1"/>
    <col min="5384" max="5385" width="9.28515625" style="38" bestFit="1" customWidth="1"/>
    <col min="5386" max="5622" width="9.140625" style="38"/>
    <col min="5623" max="5623" width="6.5703125" style="38" customWidth="1"/>
    <col min="5624" max="5624" width="6.7109375" style="38" customWidth="1"/>
    <col min="5625" max="5626" width="9.140625" style="38"/>
    <col min="5627" max="5627" width="8.42578125" style="38" customWidth="1"/>
    <col min="5628" max="5629" width="9.140625" style="38"/>
    <col min="5630" max="5630" width="6.42578125" style="38" customWidth="1"/>
    <col min="5631" max="5631" width="8" style="38" customWidth="1"/>
    <col min="5632" max="5632" width="8.85546875" style="38" customWidth="1"/>
    <col min="5633" max="5633" width="8.7109375" style="38" customWidth="1"/>
    <col min="5634" max="5634" width="7.42578125" style="38" customWidth="1"/>
    <col min="5635" max="5635" width="8.140625" style="38" customWidth="1"/>
    <col min="5636" max="5636" width="7.85546875" style="38" customWidth="1"/>
    <col min="5637" max="5637" width="11.85546875" style="38" customWidth="1"/>
    <col min="5638" max="5638" width="8.5703125" style="38" customWidth="1"/>
    <col min="5639" max="5639" width="10" style="38" bestFit="1" customWidth="1"/>
    <col min="5640" max="5641" width="9.28515625" style="38" bestFit="1" customWidth="1"/>
    <col min="5642" max="5878" width="9.140625" style="38"/>
    <col min="5879" max="5879" width="6.5703125" style="38" customWidth="1"/>
    <col min="5880" max="5880" width="6.7109375" style="38" customWidth="1"/>
    <col min="5881" max="5882" width="9.140625" style="38"/>
    <col min="5883" max="5883" width="8.42578125" style="38" customWidth="1"/>
    <col min="5884" max="5885" width="9.140625" style="38"/>
    <col min="5886" max="5886" width="6.42578125" style="38" customWidth="1"/>
    <col min="5887" max="5887" width="8" style="38" customWidth="1"/>
    <col min="5888" max="5888" width="8.85546875" style="38" customWidth="1"/>
    <col min="5889" max="5889" width="8.7109375" style="38" customWidth="1"/>
    <col min="5890" max="5890" width="7.42578125" style="38" customWidth="1"/>
    <col min="5891" max="5891" width="8.140625" style="38" customWidth="1"/>
    <col min="5892" max="5892" width="7.85546875" style="38" customWidth="1"/>
    <col min="5893" max="5893" width="11.85546875" style="38" customWidth="1"/>
    <col min="5894" max="5894" width="8.5703125" style="38" customWidth="1"/>
    <col min="5895" max="5895" width="10" style="38" bestFit="1" customWidth="1"/>
    <col min="5896" max="5897" width="9.28515625" style="38" bestFit="1" customWidth="1"/>
    <col min="5898" max="6134" width="9.140625" style="38"/>
    <col min="6135" max="6135" width="6.5703125" style="38" customWidth="1"/>
    <col min="6136" max="6136" width="6.7109375" style="38" customWidth="1"/>
    <col min="6137" max="6138" width="9.140625" style="38"/>
    <col min="6139" max="6139" width="8.42578125" style="38" customWidth="1"/>
    <col min="6140" max="6141" width="9.140625" style="38"/>
    <col min="6142" max="6142" width="6.42578125" style="38" customWidth="1"/>
    <col min="6143" max="6143" width="8" style="38" customWidth="1"/>
    <col min="6144" max="6144" width="8.85546875" style="38" customWidth="1"/>
    <col min="6145" max="6145" width="8.7109375" style="38" customWidth="1"/>
    <col min="6146" max="6146" width="7.42578125" style="38" customWidth="1"/>
    <col min="6147" max="6147" width="8.140625" style="38" customWidth="1"/>
    <col min="6148" max="6148" width="7.85546875" style="38" customWidth="1"/>
    <col min="6149" max="6149" width="11.85546875" style="38" customWidth="1"/>
    <col min="6150" max="6150" width="8.5703125" style="38" customWidth="1"/>
    <col min="6151" max="6151" width="10" style="38" bestFit="1" customWidth="1"/>
    <col min="6152" max="6153" width="9.28515625" style="38" bestFit="1" customWidth="1"/>
    <col min="6154" max="6390" width="9.140625" style="38"/>
    <col min="6391" max="6391" width="6.5703125" style="38" customWidth="1"/>
    <col min="6392" max="6392" width="6.7109375" style="38" customWidth="1"/>
    <col min="6393" max="6394" width="9.140625" style="38"/>
    <col min="6395" max="6395" width="8.42578125" style="38" customWidth="1"/>
    <col min="6396" max="6397" width="9.140625" style="38"/>
    <col min="6398" max="6398" width="6.42578125" style="38" customWidth="1"/>
    <col min="6399" max="6399" width="8" style="38" customWidth="1"/>
    <col min="6400" max="6400" width="8.85546875" style="38" customWidth="1"/>
    <col min="6401" max="6401" width="8.7109375" style="38" customWidth="1"/>
    <col min="6402" max="6402" width="7.42578125" style="38" customWidth="1"/>
    <col min="6403" max="6403" width="8.140625" style="38" customWidth="1"/>
    <col min="6404" max="6404" width="7.85546875" style="38" customWidth="1"/>
    <col min="6405" max="6405" width="11.85546875" style="38" customWidth="1"/>
    <col min="6406" max="6406" width="8.5703125" style="38" customWidth="1"/>
    <col min="6407" max="6407" width="10" style="38" bestFit="1" customWidth="1"/>
    <col min="6408" max="6409" width="9.28515625" style="38" bestFit="1" customWidth="1"/>
    <col min="6410" max="6646" width="9.140625" style="38"/>
    <col min="6647" max="6647" width="6.5703125" style="38" customWidth="1"/>
    <col min="6648" max="6648" width="6.7109375" style="38" customWidth="1"/>
    <col min="6649" max="6650" width="9.140625" style="38"/>
    <col min="6651" max="6651" width="8.42578125" style="38" customWidth="1"/>
    <col min="6652" max="6653" width="9.140625" style="38"/>
    <col min="6654" max="6654" width="6.42578125" style="38" customWidth="1"/>
    <col min="6655" max="6655" width="8" style="38" customWidth="1"/>
    <col min="6656" max="6656" width="8.85546875" style="38" customWidth="1"/>
    <col min="6657" max="6657" width="8.7109375" style="38" customWidth="1"/>
    <col min="6658" max="6658" width="7.42578125" style="38" customWidth="1"/>
    <col min="6659" max="6659" width="8.140625" style="38" customWidth="1"/>
    <col min="6660" max="6660" width="7.85546875" style="38" customWidth="1"/>
    <col min="6661" max="6661" width="11.85546875" style="38" customWidth="1"/>
    <col min="6662" max="6662" width="8.5703125" style="38" customWidth="1"/>
    <col min="6663" max="6663" width="10" style="38" bestFit="1" customWidth="1"/>
    <col min="6664" max="6665" width="9.28515625" style="38" bestFit="1" customWidth="1"/>
    <col min="6666" max="6902" width="9.140625" style="38"/>
    <col min="6903" max="6903" width="6.5703125" style="38" customWidth="1"/>
    <col min="6904" max="6904" width="6.7109375" style="38" customWidth="1"/>
    <col min="6905" max="6906" width="9.140625" style="38"/>
    <col min="6907" max="6907" width="8.42578125" style="38" customWidth="1"/>
    <col min="6908" max="6909" width="9.140625" style="38"/>
    <col min="6910" max="6910" width="6.42578125" style="38" customWidth="1"/>
    <col min="6911" max="6911" width="8" style="38" customWidth="1"/>
    <col min="6912" max="6912" width="8.85546875" style="38" customWidth="1"/>
    <col min="6913" max="6913" width="8.7109375" style="38" customWidth="1"/>
    <col min="6914" max="6914" width="7.42578125" style="38" customWidth="1"/>
    <col min="6915" max="6915" width="8.140625" style="38" customWidth="1"/>
    <col min="6916" max="6916" width="7.85546875" style="38" customWidth="1"/>
    <col min="6917" max="6917" width="11.85546875" style="38" customWidth="1"/>
    <col min="6918" max="6918" width="8.5703125" style="38" customWidth="1"/>
    <col min="6919" max="6919" width="10" style="38" bestFit="1" customWidth="1"/>
    <col min="6920" max="6921" width="9.28515625" style="38" bestFit="1" customWidth="1"/>
    <col min="6922" max="7158" width="9.140625" style="38"/>
    <col min="7159" max="7159" width="6.5703125" style="38" customWidth="1"/>
    <col min="7160" max="7160" width="6.7109375" style="38" customWidth="1"/>
    <col min="7161" max="7162" width="9.140625" style="38"/>
    <col min="7163" max="7163" width="8.42578125" style="38" customWidth="1"/>
    <col min="7164" max="7165" width="9.140625" style="38"/>
    <col min="7166" max="7166" width="6.42578125" style="38" customWidth="1"/>
    <col min="7167" max="7167" width="8" style="38" customWidth="1"/>
    <col min="7168" max="7168" width="8.85546875" style="38" customWidth="1"/>
    <col min="7169" max="7169" width="8.7109375" style="38" customWidth="1"/>
    <col min="7170" max="7170" width="7.42578125" style="38" customWidth="1"/>
    <col min="7171" max="7171" width="8.140625" style="38" customWidth="1"/>
    <col min="7172" max="7172" width="7.85546875" style="38" customWidth="1"/>
    <col min="7173" max="7173" width="11.85546875" style="38" customWidth="1"/>
    <col min="7174" max="7174" width="8.5703125" style="38" customWidth="1"/>
    <col min="7175" max="7175" width="10" style="38" bestFit="1" customWidth="1"/>
    <col min="7176" max="7177" width="9.28515625" style="38" bestFit="1" customWidth="1"/>
    <col min="7178" max="7414" width="9.140625" style="38"/>
    <col min="7415" max="7415" width="6.5703125" style="38" customWidth="1"/>
    <col min="7416" max="7416" width="6.7109375" style="38" customWidth="1"/>
    <col min="7417" max="7418" width="9.140625" style="38"/>
    <col min="7419" max="7419" width="8.42578125" style="38" customWidth="1"/>
    <col min="7420" max="7421" width="9.140625" style="38"/>
    <col min="7422" max="7422" width="6.42578125" style="38" customWidth="1"/>
    <col min="7423" max="7423" width="8" style="38" customWidth="1"/>
    <col min="7424" max="7424" width="8.85546875" style="38" customWidth="1"/>
    <col min="7425" max="7425" width="8.7109375" style="38" customWidth="1"/>
    <col min="7426" max="7426" width="7.42578125" style="38" customWidth="1"/>
    <col min="7427" max="7427" width="8.140625" style="38" customWidth="1"/>
    <col min="7428" max="7428" width="7.85546875" style="38" customWidth="1"/>
    <col min="7429" max="7429" width="11.85546875" style="38" customWidth="1"/>
    <col min="7430" max="7430" width="8.5703125" style="38" customWidth="1"/>
    <col min="7431" max="7431" width="10" style="38" bestFit="1" customWidth="1"/>
    <col min="7432" max="7433" width="9.28515625" style="38" bestFit="1" customWidth="1"/>
    <col min="7434" max="7670" width="9.140625" style="38"/>
    <col min="7671" max="7671" width="6.5703125" style="38" customWidth="1"/>
    <col min="7672" max="7672" width="6.7109375" style="38" customWidth="1"/>
    <col min="7673" max="7674" width="9.140625" style="38"/>
    <col min="7675" max="7675" width="8.42578125" style="38" customWidth="1"/>
    <col min="7676" max="7677" width="9.140625" style="38"/>
    <col min="7678" max="7678" width="6.42578125" style="38" customWidth="1"/>
    <col min="7679" max="7679" width="8" style="38" customWidth="1"/>
    <col min="7680" max="7680" width="8.85546875" style="38" customWidth="1"/>
    <col min="7681" max="7681" width="8.7109375" style="38" customWidth="1"/>
    <col min="7682" max="7682" width="7.42578125" style="38" customWidth="1"/>
    <col min="7683" max="7683" width="8.140625" style="38" customWidth="1"/>
    <col min="7684" max="7684" width="7.85546875" style="38" customWidth="1"/>
    <col min="7685" max="7685" width="11.85546875" style="38" customWidth="1"/>
    <col min="7686" max="7686" width="8.5703125" style="38" customWidth="1"/>
    <col min="7687" max="7687" width="10" style="38" bestFit="1" customWidth="1"/>
    <col min="7688" max="7689" width="9.28515625" style="38" bestFit="1" customWidth="1"/>
    <col min="7690" max="7926" width="9.140625" style="38"/>
    <col min="7927" max="7927" width="6.5703125" style="38" customWidth="1"/>
    <col min="7928" max="7928" width="6.7109375" style="38" customWidth="1"/>
    <col min="7929" max="7930" width="9.140625" style="38"/>
    <col min="7931" max="7931" width="8.42578125" style="38" customWidth="1"/>
    <col min="7932" max="7933" width="9.140625" style="38"/>
    <col min="7934" max="7934" width="6.42578125" style="38" customWidth="1"/>
    <col min="7935" max="7935" width="8" style="38" customWidth="1"/>
    <col min="7936" max="7936" width="8.85546875" style="38" customWidth="1"/>
    <col min="7937" max="7937" width="8.7109375" style="38" customWidth="1"/>
    <col min="7938" max="7938" width="7.42578125" style="38" customWidth="1"/>
    <col min="7939" max="7939" width="8.140625" style="38" customWidth="1"/>
    <col min="7940" max="7940" width="7.85546875" style="38" customWidth="1"/>
    <col min="7941" max="7941" width="11.85546875" style="38" customWidth="1"/>
    <col min="7942" max="7942" width="8.5703125" style="38" customWidth="1"/>
    <col min="7943" max="7943" width="10" style="38" bestFit="1" customWidth="1"/>
    <col min="7944" max="7945" width="9.28515625" style="38" bestFit="1" customWidth="1"/>
    <col min="7946" max="8182" width="9.140625" style="38"/>
    <col min="8183" max="8183" width="6.5703125" style="38" customWidth="1"/>
    <col min="8184" max="8184" width="6.7109375" style="38" customWidth="1"/>
    <col min="8185" max="8186" width="9.140625" style="38"/>
    <col min="8187" max="8187" width="8.42578125" style="38" customWidth="1"/>
    <col min="8188" max="8189" width="9.140625" style="38"/>
    <col min="8190" max="8190" width="6.42578125" style="38" customWidth="1"/>
    <col min="8191" max="8191" width="8" style="38" customWidth="1"/>
    <col min="8192" max="8192" width="8.85546875" style="38" customWidth="1"/>
    <col min="8193" max="8193" width="8.7109375" style="38" customWidth="1"/>
    <col min="8194" max="8194" width="7.42578125" style="38" customWidth="1"/>
    <col min="8195" max="8195" width="8.140625" style="38" customWidth="1"/>
    <col min="8196" max="8196" width="7.85546875" style="38" customWidth="1"/>
    <col min="8197" max="8197" width="11.85546875" style="38" customWidth="1"/>
    <col min="8198" max="8198" width="8.5703125" style="38" customWidth="1"/>
    <col min="8199" max="8199" width="10" style="38" bestFit="1" customWidth="1"/>
    <col min="8200" max="8201" width="9.28515625" style="38" bestFit="1" customWidth="1"/>
    <col min="8202" max="8438" width="9.140625" style="38"/>
    <col min="8439" max="8439" width="6.5703125" style="38" customWidth="1"/>
    <col min="8440" max="8440" width="6.7109375" style="38" customWidth="1"/>
    <col min="8441" max="8442" width="9.140625" style="38"/>
    <col min="8443" max="8443" width="8.42578125" style="38" customWidth="1"/>
    <col min="8444" max="8445" width="9.140625" style="38"/>
    <col min="8446" max="8446" width="6.42578125" style="38" customWidth="1"/>
    <col min="8447" max="8447" width="8" style="38" customWidth="1"/>
    <col min="8448" max="8448" width="8.85546875" style="38" customWidth="1"/>
    <col min="8449" max="8449" width="8.7109375" style="38" customWidth="1"/>
    <col min="8450" max="8450" width="7.42578125" style="38" customWidth="1"/>
    <col min="8451" max="8451" width="8.140625" style="38" customWidth="1"/>
    <col min="8452" max="8452" width="7.85546875" style="38" customWidth="1"/>
    <col min="8453" max="8453" width="11.85546875" style="38" customWidth="1"/>
    <col min="8454" max="8454" width="8.5703125" style="38" customWidth="1"/>
    <col min="8455" max="8455" width="10" style="38" bestFit="1" customWidth="1"/>
    <col min="8456" max="8457" width="9.28515625" style="38" bestFit="1" customWidth="1"/>
    <col min="8458" max="8694" width="9.140625" style="38"/>
    <col min="8695" max="8695" width="6.5703125" style="38" customWidth="1"/>
    <col min="8696" max="8696" width="6.7109375" style="38" customWidth="1"/>
    <col min="8697" max="8698" width="9.140625" style="38"/>
    <col min="8699" max="8699" width="8.42578125" style="38" customWidth="1"/>
    <col min="8700" max="8701" width="9.140625" style="38"/>
    <col min="8702" max="8702" width="6.42578125" style="38" customWidth="1"/>
    <col min="8703" max="8703" width="8" style="38" customWidth="1"/>
    <col min="8704" max="8704" width="8.85546875" style="38" customWidth="1"/>
    <col min="8705" max="8705" width="8.7109375" style="38" customWidth="1"/>
    <col min="8706" max="8706" width="7.42578125" style="38" customWidth="1"/>
    <col min="8707" max="8707" width="8.140625" style="38" customWidth="1"/>
    <col min="8708" max="8708" width="7.85546875" style="38" customWidth="1"/>
    <col min="8709" max="8709" width="11.85546875" style="38" customWidth="1"/>
    <col min="8710" max="8710" width="8.5703125" style="38" customWidth="1"/>
    <col min="8711" max="8711" width="10" style="38" bestFit="1" customWidth="1"/>
    <col min="8712" max="8713" width="9.28515625" style="38" bestFit="1" customWidth="1"/>
    <col min="8714" max="8950" width="9.140625" style="38"/>
    <col min="8951" max="8951" width="6.5703125" style="38" customWidth="1"/>
    <col min="8952" max="8952" width="6.7109375" style="38" customWidth="1"/>
    <col min="8953" max="8954" width="9.140625" style="38"/>
    <col min="8955" max="8955" width="8.42578125" style="38" customWidth="1"/>
    <col min="8956" max="8957" width="9.140625" style="38"/>
    <col min="8958" max="8958" width="6.42578125" style="38" customWidth="1"/>
    <col min="8959" max="8959" width="8" style="38" customWidth="1"/>
    <col min="8960" max="8960" width="8.85546875" style="38" customWidth="1"/>
    <col min="8961" max="8961" width="8.7109375" style="38" customWidth="1"/>
    <col min="8962" max="8962" width="7.42578125" style="38" customWidth="1"/>
    <col min="8963" max="8963" width="8.140625" style="38" customWidth="1"/>
    <col min="8964" max="8964" width="7.85546875" style="38" customWidth="1"/>
    <col min="8965" max="8965" width="11.85546875" style="38" customWidth="1"/>
    <col min="8966" max="8966" width="8.5703125" style="38" customWidth="1"/>
    <col min="8967" max="8967" width="10" style="38" bestFit="1" customWidth="1"/>
    <col min="8968" max="8969" width="9.28515625" style="38" bestFit="1" customWidth="1"/>
    <col min="8970" max="9206" width="9.140625" style="38"/>
    <col min="9207" max="9207" width="6.5703125" style="38" customWidth="1"/>
    <col min="9208" max="9208" width="6.7109375" style="38" customWidth="1"/>
    <col min="9209" max="9210" width="9.140625" style="38"/>
    <col min="9211" max="9211" width="8.42578125" style="38" customWidth="1"/>
    <col min="9212" max="9213" width="9.140625" style="38"/>
    <col min="9214" max="9214" width="6.42578125" style="38" customWidth="1"/>
    <col min="9215" max="9215" width="8" style="38" customWidth="1"/>
    <col min="9216" max="9216" width="8.85546875" style="38" customWidth="1"/>
    <col min="9217" max="9217" width="8.7109375" style="38" customWidth="1"/>
    <col min="9218" max="9218" width="7.42578125" style="38" customWidth="1"/>
    <col min="9219" max="9219" width="8.140625" style="38" customWidth="1"/>
    <col min="9220" max="9220" width="7.85546875" style="38" customWidth="1"/>
    <col min="9221" max="9221" width="11.85546875" style="38" customWidth="1"/>
    <col min="9222" max="9222" width="8.5703125" style="38" customWidth="1"/>
    <col min="9223" max="9223" width="10" style="38" bestFit="1" customWidth="1"/>
    <col min="9224" max="9225" width="9.28515625" style="38" bestFit="1" customWidth="1"/>
    <col min="9226" max="9462" width="9.140625" style="38"/>
    <col min="9463" max="9463" width="6.5703125" style="38" customWidth="1"/>
    <col min="9464" max="9464" width="6.7109375" style="38" customWidth="1"/>
    <col min="9465" max="9466" width="9.140625" style="38"/>
    <col min="9467" max="9467" width="8.42578125" style="38" customWidth="1"/>
    <col min="9468" max="9469" width="9.140625" style="38"/>
    <col min="9470" max="9470" width="6.42578125" style="38" customWidth="1"/>
    <col min="9471" max="9471" width="8" style="38" customWidth="1"/>
    <col min="9472" max="9472" width="8.85546875" style="38" customWidth="1"/>
    <col min="9473" max="9473" width="8.7109375" style="38" customWidth="1"/>
    <col min="9474" max="9474" width="7.42578125" style="38" customWidth="1"/>
    <col min="9475" max="9475" width="8.140625" style="38" customWidth="1"/>
    <col min="9476" max="9476" width="7.85546875" style="38" customWidth="1"/>
    <col min="9477" max="9477" width="11.85546875" style="38" customWidth="1"/>
    <col min="9478" max="9478" width="8.5703125" style="38" customWidth="1"/>
    <col min="9479" max="9479" width="10" style="38" bestFit="1" customWidth="1"/>
    <col min="9480" max="9481" width="9.28515625" style="38" bestFit="1" customWidth="1"/>
    <col min="9482" max="9718" width="9.140625" style="38"/>
    <col min="9719" max="9719" width="6.5703125" style="38" customWidth="1"/>
    <col min="9720" max="9720" width="6.7109375" style="38" customWidth="1"/>
    <col min="9721" max="9722" width="9.140625" style="38"/>
    <col min="9723" max="9723" width="8.42578125" style="38" customWidth="1"/>
    <col min="9724" max="9725" width="9.140625" style="38"/>
    <col min="9726" max="9726" width="6.42578125" style="38" customWidth="1"/>
    <col min="9727" max="9727" width="8" style="38" customWidth="1"/>
    <col min="9728" max="9728" width="8.85546875" style="38" customWidth="1"/>
    <col min="9729" max="9729" width="8.7109375" style="38" customWidth="1"/>
    <col min="9730" max="9730" width="7.42578125" style="38" customWidth="1"/>
    <col min="9731" max="9731" width="8.140625" style="38" customWidth="1"/>
    <col min="9732" max="9732" width="7.85546875" style="38" customWidth="1"/>
    <col min="9733" max="9733" width="11.85546875" style="38" customWidth="1"/>
    <col min="9734" max="9734" width="8.5703125" style="38" customWidth="1"/>
    <col min="9735" max="9735" width="10" style="38" bestFit="1" customWidth="1"/>
    <col min="9736" max="9737" width="9.28515625" style="38" bestFit="1" customWidth="1"/>
    <col min="9738" max="9974" width="9.140625" style="38"/>
    <col min="9975" max="9975" width="6.5703125" style="38" customWidth="1"/>
    <col min="9976" max="9976" width="6.7109375" style="38" customWidth="1"/>
    <col min="9977" max="9978" width="9.140625" style="38"/>
    <col min="9979" max="9979" width="8.42578125" style="38" customWidth="1"/>
    <col min="9980" max="9981" width="9.140625" style="38"/>
    <col min="9982" max="9982" width="6.42578125" style="38" customWidth="1"/>
    <col min="9983" max="9983" width="8" style="38" customWidth="1"/>
    <col min="9984" max="9984" width="8.85546875" style="38" customWidth="1"/>
    <col min="9985" max="9985" width="8.7109375" style="38" customWidth="1"/>
    <col min="9986" max="9986" width="7.42578125" style="38" customWidth="1"/>
    <col min="9987" max="9987" width="8.140625" style="38" customWidth="1"/>
    <col min="9988" max="9988" width="7.85546875" style="38" customWidth="1"/>
    <col min="9989" max="9989" width="11.85546875" style="38" customWidth="1"/>
    <col min="9990" max="9990" width="8.5703125" style="38" customWidth="1"/>
    <col min="9991" max="9991" width="10" style="38" bestFit="1" customWidth="1"/>
    <col min="9992" max="9993" width="9.28515625" style="38" bestFit="1" customWidth="1"/>
    <col min="9994" max="10230" width="9.140625" style="38"/>
    <col min="10231" max="10231" width="6.5703125" style="38" customWidth="1"/>
    <col min="10232" max="10232" width="6.7109375" style="38" customWidth="1"/>
    <col min="10233" max="10234" width="9.140625" style="38"/>
    <col min="10235" max="10235" width="8.42578125" style="38" customWidth="1"/>
    <col min="10236" max="10237" width="9.140625" style="38"/>
    <col min="10238" max="10238" width="6.42578125" style="38" customWidth="1"/>
    <col min="10239" max="10239" width="8" style="38" customWidth="1"/>
    <col min="10240" max="10240" width="8.85546875" style="38" customWidth="1"/>
    <col min="10241" max="10241" width="8.7109375" style="38" customWidth="1"/>
    <col min="10242" max="10242" width="7.42578125" style="38" customWidth="1"/>
    <col min="10243" max="10243" width="8.140625" style="38" customWidth="1"/>
    <col min="10244" max="10244" width="7.85546875" style="38" customWidth="1"/>
    <col min="10245" max="10245" width="11.85546875" style="38" customWidth="1"/>
    <col min="10246" max="10246" width="8.5703125" style="38" customWidth="1"/>
    <col min="10247" max="10247" width="10" style="38" bestFit="1" customWidth="1"/>
    <col min="10248" max="10249" width="9.28515625" style="38" bestFit="1" customWidth="1"/>
    <col min="10250" max="10486" width="9.140625" style="38"/>
    <col min="10487" max="10487" width="6.5703125" style="38" customWidth="1"/>
    <col min="10488" max="10488" width="6.7109375" style="38" customWidth="1"/>
    <col min="10489" max="10490" width="9.140625" style="38"/>
    <col min="10491" max="10491" width="8.42578125" style="38" customWidth="1"/>
    <col min="10492" max="10493" width="9.140625" style="38"/>
    <col min="10494" max="10494" width="6.42578125" style="38" customWidth="1"/>
    <col min="10495" max="10495" width="8" style="38" customWidth="1"/>
    <col min="10496" max="10496" width="8.85546875" style="38" customWidth="1"/>
    <col min="10497" max="10497" width="8.7109375" style="38" customWidth="1"/>
    <col min="10498" max="10498" width="7.42578125" style="38" customWidth="1"/>
    <col min="10499" max="10499" width="8.140625" style="38" customWidth="1"/>
    <col min="10500" max="10500" width="7.85546875" style="38" customWidth="1"/>
    <col min="10501" max="10501" width="11.85546875" style="38" customWidth="1"/>
    <col min="10502" max="10502" width="8.5703125" style="38" customWidth="1"/>
    <col min="10503" max="10503" width="10" style="38" bestFit="1" customWidth="1"/>
    <col min="10504" max="10505" width="9.28515625" style="38" bestFit="1" customWidth="1"/>
    <col min="10506" max="10742" width="9.140625" style="38"/>
    <col min="10743" max="10743" width="6.5703125" style="38" customWidth="1"/>
    <col min="10744" max="10744" width="6.7109375" style="38" customWidth="1"/>
    <col min="10745" max="10746" width="9.140625" style="38"/>
    <col min="10747" max="10747" width="8.42578125" style="38" customWidth="1"/>
    <col min="10748" max="10749" width="9.140625" style="38"/>
    <col min="10750" max="10750" width="6.42578125" style="38" customWidth="1"/>
    <col min="10751" max="10751" width="8" style="38" customWidth="1"/>
    <col min="10752" max="10752" width="8.85546875" style="38" customWidth="1"/>
    <col min="10753" max="10753" width="8.7109375" style="38" customWidth="1"/>
    <col min="10754" max="10754" width="7.42578125" style="38" customWidth="1"/>
    <col min="10755" max="10755" width="8.140625" style="38" customWidth="1"/>
    <col min="10756" max="10756" width="7.85546875" style="38" customWidth="1"/>
    <col min="10757" max="10757" width="11.85546875" style="38" customWidth="1"/>
    <col min="10758" max="10758" width="8.5703125" style="38" customWidth="1"/>
    <col min="10759" max="10759" width="10" style="38" bestFit="1" customWidth="1"/>
    <col min="10760" max="10761" width="9.28515625" style="38" bestFit="1" customWidth="1"/>
    <col min="10762" max="10998" width="9.140625" style="38"/>
    <col min="10999" max="10999" width="6.5703125" style="38" customWidth="1"/>
    <col min="11000" max="11000" width="6.7109375" style="38" customWidth="1"/>
    <col min="11001" max="11002" width="9.140625" style="38"/>
    <col min="11003" max="11003" width="8.42578125" style="38" customWidth="1"/>
    <col min="11004" max="11005" width="9.140625" style="38"/>
    <col min="11006" max="11006" width="6.42578125" style="38" customWidth="1"/>
    <col min="11007" max="11007" width="8" style="38" customWidth="1"/>
    <col min="11008" max="11008" width="8.85546875" style="38" customWidth="1"/>
    <col min="11009" max="11009" width="8.7109375" style="38" customWidth="1"/>
    <col min="11010" max="11010" width="7.42578125" style="38" customWidth="1"/>
    <col min="11011" max="11011" width="8.140625" style="38" customWidth="1"/>
    <col min="11012" max="11012" width="7.85546875" style="38" customWidth="1"/>
    <col min="11013" max="11013" width="11.85546875" style="38" customWidth="1"/>
    <col min="11014" max="11014" width="8.5703125" style="38" customWidth="1"/>
    <col min="11015" max="11015" width="10" style="38" bestFit="1" customWidth="1"/>
    <col min="11016" max="11017" width="9.28515625" style="38" bestFit="1" customWidth="1"/>
    <col min="11018" max="11254" width="9.140625" style="38"/>
    <col min="11255" max="11255" width="6.5703125" style="38" customWidth="1"/>
    <col min="11256" max="11256" width="6.7109375" style="38" customWidth="1"/>
    <col min="11257" max="11258" width="9.140625" style="38"/>
    <col min="11259" max="11259" width="8.42578125" style="38" customWidth="1"/>
    <col min="11260" max="11261" width="9.140625" style="38"/>
    <col min="11262" max="11262" width="6.42578125" style="38" customWidth="1"/>
    <col min="11263" max="11263" width="8" style="38" customWidth="1"/>
    <col min="11264" max="11264" width="8.85546875" style="38" customWidth="1"/>
    <col min="11265" max="11265" width="8.7109375" style="38" customWidth="1"/>
    <col min="11266" max="11266" width="7.42578125" style="38" customWidth="1"/>
    <col min="11267" max="11267" width="8.140625" style="38" customWidth="1"/>
    <col min="11268" max="11268" width="7.85546875" style="38" customWidth="1"/>
    <col min="11269" max="11269" width="11.85546875" style="38" customWidth="1"/>
    <col min="11270" max="11270" width="8.5703125" style="38" customWidth="1"/>
    <col min="11271" max="11271" width="10" style="38" bestFit="1" customWidth="1"/>
    <col min="11272" max="11273" width="9.28515625" style="38" bestFit="1" customWidth="1"/>
    <col min="11274" max="11510" width="9.140625" style="38"/>
    <col min="11511" max="11511" width="6.5703125" style="38" customWidth="1"/>
    <col min="11512" max="11512" width="6.7109375" style="38" customWidth="1"/>
    <col min="11513" max="11514" width="9.140625" style="38"/>
    <col min="11515" max="11515" width="8.42578125" style="38" customWidth="1"/>
    <col min="11516" max="11517" width="9.140625" style="38"/>
    <col min="11518" max="11518" width="6.42578125" style="38" customWidth="1"/>
    <col min="11519" max="11519" width="8" style="38" customWidth="1"/>
    <col min="11520" max="11520" width="8.85546875" style="38" customWidth="1"/>
    <col min="11521" max="11521" width="8.7109375" style="38" customWidth="1"/>
    <col min="11522" max="11522" width="7.42578125" style="38" customWidth="1"/>
    <col min="11523" max="11523" width="8.140625" style="38" customWidth="1"/>
    <col min="11524" max="11524" width="7.85546875" style="38" customWidth="1"/>
    <col min="11525" max="11525" width="11.85546875" style="38" customWidth="1"/>
    <col min="11526" max="11526" width="8.5703125" style="38" customWidth="1"/>
    <col min="11527" max="11527" width="10" style="38" bestFit="1" customWidth="1"/>
    <col min="11528" max="11529" width="9.28515625" style="38" bestFit="1" customWidth="1"/>
    <col min="11530" max="11766" width="9.140625" style="38"/>
    <col min="11767" max="11767" width="6.5703125" style="38" customWidth="1"/>
    <col min="11768" max="11768" width="6.7109375" style="38" customWidth="1"/>
    <col min="11769" max="11770" width="9.140625" style="38"/>
    <col min="11771" max="11771" width="8.42578125" style="38" customWidth="1"/>
    <col min="11772" max="11773" width="9.140625" style="38"/>
    <col min="11774" max="11774" width="6.42578125" style="38" customWidth="1"/>
    <col min="11775" max="11775" width="8" style="38" customWidth="1"/>
    <col min="11776" max="11776" width="8.85546875" style="38" customWidth="1"/>
    <col min="11777" max="11777" width="8.7109375" style="38" customWidth="1"/>
    <col min="11778" max="11778" width="7.42578125" style="38" customWidth="1"/>
    <col min="11779" max="11779" width="8.140625" style="38" customWidth="1"/>
    <col min="11780" max="11780" width="7.85546875" style="38" customWidth="1"/>
    <col min="11781" max="11781" width="11.85546875" style="38" customWidth="1"/>
    <col min="11782" max="11782" width="8.5703125" style="38" customWidth="1"/>
    <col min="11783" max="11783" width="10" style="38" bestFit="1" customWidth="1"/>
    <col min="11784" max="11785" width="9.28515625" style="38" bestFit="1" customWidth="1"/>
    <col min="11786" max="12022" width="9.140625" style="38"/>
    <col min="12023" max="12023" width="6.5703125" style="38" customWidth="1"/>
    <col min="12024" max="12024" width="6.7109375" style="38" customWidth="1"/>
    <col min="12025" max="12026" width="9.140625" style="38"/>
    <col min="12027" max="12027" width="8.42578125" style="38" customWidth="1"/>
    <col min="12028" max="12029" width="9.140625" style="38"/>
    <col min="12030" max="12030" width="6.42578125" style="38" customWidth="1"/>
    <col min="12031" max="12031" width="8" style="38" customWidth="1"/>
    <col min="12032" max="12032" width="8.85546875" style="38" customWidth="1"/>
    <col min="12033" max="12033" width="8.7109375" style="38" customWidth="1"/>
    <col min="12034" max="12034" width="7.42578125" style="38" customWidth="1"/>
    <col min="12035" max="12035" width="8.140625" style="38" customWidth="1"/>
    <col min="12036" max="12036" width="7.85546875" style="38" customWidth="1"/>
    <col min="12037" max="12037" width="11.85546875" style="38" customWidth="1"/>
    <col min="12038" max="12038" width="8.5703125" style="38" customWidth="1"/>
    <col min="12039" max="12039" width="10" style="38" bestFit="1" customWidth="1"/>
    <col min="12040" max="12041" width="9.28515625" style="38" bestFit="1" customWidth="1"/>
    <col min="12042" max="12278" width="9.140625" style="38"/>
    <col min="12279" max="12279" width="6.5703125" style="38" customWidth="1"/>
    <col min="12280" max="12280" width="6.7109375" style="38" customWidth="1"/>
    <col min="12281" max="12282" width="9.140625" style="38"/>
    <col min="12283" max="12283" width="8.42578125" style="38" customWidth="1"/>
    <col min="12284" max="12285" width="9.140625" style="38"/>
    <col min="12286" max="12286" width="6.42578125" style="38" customWidth="1"/>
    <col min="12287" max="12287" width="8" style="38" customWidth="1"/>
    <col min="12288" max="12288" width="8.85546875" style="38" customWidth="1"/>
    <col min="12289" max="12289" width="8.7109375" style="38" customWidth="1"/>
    <col min="12290" max="12290" width="7.42578125" style="38" customWidth="1"/>
    <col min="12291" max="12291" width="8.140625" style="38" customWidth="1"/>
    <col min="12292" max="12292" width="7.85546875" style="38" customWidth="1"/>
    <col min="12293" max="12293" width="11.85546875" style="38" customWidth="1"/>
    <col min="12294" max="12294" width="8.5703125" style="38" customWidth="1"/>
    <col min="12295" max="12295" width="10" style="38" bestFit="1" customWidth="1"/>
    <col min="12296" max="12297" width="9.28515625" style="38" bestFit="1" customWidth="1"/>
    <col min="12298" max="12534" width="9.140625" style="38"/>
    <col min="12535" max="12535" width="6.5703125" style="38" customWidth="1"/>
    <col min="12536" max="12536" width="6.7109375" style="38" customWidth="1"/>
    <col min="12537" max="12538" width="9.140625" style="38"/>
    <col min="12539" max="12539" width="8.42578125" style="38" customWidth="1"/>
    <col min="12540" max="12541" width="9.140625" style="38"/>
    <col min="12542" max="12542" width="6.42578125" style="38" customWidth="1"/>
    <col min="12543" max="12543" width="8" style="38" customWidth="1"/>
    <col min="12544" max="12544" width="8.85546875" style="38" customWidth="1"/>
    <col min="12545" max="12545" width="8.7109375" style="38" customWidth="1"/>
    <col min="12546" max="12546" width="7.42578125" style="38" customWidth="1"/>
    <col min="12547" max="12547" width="8.140625" style="38" customWidth="1"/>
    <col min="12548" max="12548" width="7.85546875" style="38" customWidth="1"/>
    <col min="12549" max="12549" width="11.85546875" style="38" customWidth="1"/>
    <col min="12550" max="12550" width="8.5703125" style="38" customWidth="1"/>
    <col min="12551" max="12551" width="10" style="38" bestFit="1" customWidth="1"/>
    <col min="12552" max="12553" width="9.28515625" style="38" bestFit="1" customWidth="1"/>
    <col min="12554" max="12790" width="9.140625" style="38"/>
    <col min="12791" max="12791" width="6.5703125" style="38" customWidth="1"/>
    <col min="12792" max="12792" width="6.7109375" style="38" customWidth="1"/>
    <col min="12793" max="12794" width="9.140625" style="38"/>
    <col min="12795" max="12795" width="8.42578125" style="38" customWidth="1"/>
    <col min="12796" max="12797" width="9.140625" style="38"/>
    <col min="12798" max="12798" width="6.42578125" style="38" customWidth="1"/>
    <col min="12799" max="12799" width="8" style="38" customWidth="1"/>
    <col min="12800" max="12800" width="8.85546875" style="38" customWidth="1"/>
    <col min="12801" max="12801" width="8.7109375" style="38" customWidth="1"/>
    <col min="12802" max="12802" width="7.42578125" style="38" customWidth="1"/>
    <col min="12803" max="12803" width="8.140625" style="38" customWidth="1"/>
    <col min="12804" max="12804" width="7.85546875" style="38" customWidth="1"/>
    <col min="12805" max="12805" width="11.85546875" style="38" customWidth="1"/>
    <col min="12806" max="12806" width="8.5703125" style="38" customWidth="1"/>
    <col min="12807" max="12807" width="10" style="38" bestFit="1" customWidth="1"/>
    <col min="12808" max="12809" width="9.28515625" style="38" bestFit="1" customWidth="1"/>
    <col min="12810" max="13046" width="9.140625" style="38"/>
    <col min="13047" max="13047" width="6.5703125" style="38" customWidth="1"/>
    <col min="13048" max="13048" width="6.7109375" style="38" customWidth="1"/>
    <col min="13049" max="13050" width="9.140625" style="38"/>
    <col min="13051" max="13051" width="8.42578125" style="38" customWidth="1"/>
    <col min="13052" max="13053" width="9.140625" style="38"/>
    <col min="13054" max="13054" width="6.42578125" style="38" customWidth="1"/>
    <col min="13055" max="13055" width="8" style="38" customWidth="1"/>
    <col min="13056" max="13056" width="8.85546875" style="38" customWidth="1"/>
    <col min="13057" max="13057" width="8.7109375" style="38" customWidth="1"/>
    <col min="13058" max="13058" width="7.42578125" style="38" customWidth="1"/>
    <col min="13059" max="13059" width="8.140625" style="38" customWidth="1"/>
    <col min="13060" max="13060" width="7.85546875" style="38" customWidth="1"/>
    <col min="13061" max="13061" width="11.85546875" style="38" customWidth="1"/>
    <col min="13062" max="13062" width="8.5703125" style="38" customWidth="1"/>
    <col min="13063" max="13063" width="10" style="38" bestFit="1" customWidth="1"/>
    <col min="13064" max="13065" width="9.28515625" style="38" bestFit="1" customWidth="1"/>
    <col min="13066" max="13302" width="9.140625" style="38"/>
    <col min="13303" max="13303" width="6.5703125" style="38" customWidth="1"/>
    <col min="13304" max="13304" width="6.7109375" style="38" customWidth="1"/>
    <col min="13305" max="13306" width="9.140625" style="38"/>
    <col min="13307" max="13307" width="8.42578125" style="38" customWidth="1"/>
    <col min="13308" max="13309" width="9.140625" style="38"/>
    <col min="13310" max="13310" width="6.42578125" style="38" customWidth="1"/>
    <col min="13311" max="13311" width="8" style="38" customWidth="1"/>
    <col min="13312" max="13312" width="8.85546875" style="38" customWidth="1"/>
    <col min="13313" max="13313" width="8.7109375" style="38" customWidth="1"/>
    <col min="13314" max="13314" width="7.42578125" style="38" customWidth="1"/>
    <col min="13315" max="13315" width="8.140625" style="38" customWidth="1"/>
    <col min="13316" max="13316" width="7.85546875" style="38" customWidth="1"/>
    <col min="13317" max="13317" width="11.85546875" style="38" customWidth="1"/>
    <col min="13318" max="13318" width="8.5703125" style="38" customWidth="1"/>
    <col min="13319" max="13319" width="10" style="38" bestFit="1" customWidth="1"/>
    <col min="13320" max="13321" width="9.28515625" style="38" bestFit="1" customWidth="1"/>
    <col min="13322" max="13558" width="9.140625" style="38"/>
    <col min="13559" max="13559" width="6.5703125" style="38" customWidth="1"/>
    <col min="13560" max="13560" width="6.7109375" style="38" customWidth="1"/>
    <col min="13561" max="13562" width="9.140625" style="38"/>
    <col min="13563" max="13563" width="8.42578125" style="38" customWidth="1"/>
    <col min="13564" max="13565" width="9.140625" style="38"/>
    <col min="13566" max="13566" width="6.42578125" style="38" customWidth="1"/>
    <col min="13567" max="13567" width="8" style="38" customWidth="1"/>
    <col min="13568" max="13568" width="8.85546875" style="38" customWidth="1"/>
    <col min="13569" max="13569" width="8.7109375" style="38" customWidth="1"/>
    <col min="13570" max="13570" width="7.42578125" style="38" customWidth="1"/>
    <col min="13571" max="13571" width="8.140625" style="38" customWidth="1"/>
    <col min="13572" max="13572" width="7.85546875" style="38" customWidth="1"/>
    <col min="13573" max="13573" width="11.85546875" style="38" customWidth="1"/>
    <col min="13574" max="13574" width="8.5703125" style="38" customWidth="1"/>
    <col min="13575" max="13575" width="10" style="38" bestFit="1" customWidth="1"/>
    <col min="13576" max="13577" width="9.28515625" style="38" bestFit="1" customWidth="1"/>
    <col min="13578" max="13814" width="9.140625" style="38"/>
    <col min="13815" max="13815" width="6.5703125" style="38" customWidth="1"/>
    <col min="13816" max="13816" width="6.7109375" style="38" customWidth="1"/>
    <col min="13817" max="13818" width="9.140625" style="38"/>
    <col min="13819" max="13819" width="8.42578125" style="38" customWidth="1"/>
    <col min="13820" max="13821" width="9.140625" style="38"/>
    <col min="13822" max="13822" width="6.42578125" style="38" customWidth="1"/>
    <col min="13823" max="13823" width="8" style="38" customWidth="1"/>
    <col min="13824" max="13824" width="8.85546875" style="38" customWidth="1"/>
    <col min="13825" max="13825" width="8.7109375" style="38" customWidth="1"/>
    <col min="13826" max="13826" width="7.42578125" style="38" customWidth="1"/>
    <col min="13827" max="13827" width="8.140625" style="38" customWidth="1"/>
    <col min="13828" max="13828" width="7.85546875" style="38" customWidth="1"/>
    <col min="13829" max="13829" width="11.85546875" style="38" customWidth="1"/>
    <col min="13830" max="13830" width="8.5703125" style="38" customWidth="1"/>
    <col min="13831" max="13831" width="10" style="38" bestFit="1" customWidth="1"/>
    <col min="13832" max="13833" width="9.28515625" style="38" bestFit="1" customWidth="1"/>
    <col min="13834" max="14070" width="9.140625" style="38"/>
    <col min="14071" max="14071" width="6.5703125" style="38" customWidth="1"/>
    <col min="14072" max="14072" width="6.7109375" style="38" customWidth="1"/>
    <col min="14073" max="14074" width="9.140625" style="38"/>
    <col min="14075" max="14075" width="8.42578125" style="38" customWidth="1"/>
    <col min="14076" max="14077" width="9.140625" style="38"/>
    <col min="14078" max="14078" width="6.42578125" style="38" customWidth="1"/>
    <col min="14079" max="14079" width="8" style="38" customWidth="1"/>
    <col min="14080" max="14080" width="8.85546875" style="38" customWidth="1"/>
    <col min="14081" max="14081" width="8.7109375" style="38" customWidth="1"/>
    <col min="14082" max="14082" width="7.42578125" style="38" customWidth="1"/>
    <col min="14083" max="14083" width="8.140625" style="38" customWidth="1"/>
    <col min="14084" max="14084" width="7.85546875" style="38" customWidth="1"/>
    <col min="14085" max="14085" width="11.85546875" style="38" customWidth="1"/>
    <col min="14086" max="14086" width="8.5703125" style="38" customWidth="1"/>
    <col min="14087" max="14087" width="10" style="38" bestFit="1" customWidth="1"/>
    <col min="14088" max="14089" width="9.28515625" style="38" bestFit="1" customWidth="1"/>
    <col min="14090" max="14326" width="9.140625" style="38"/>
    <col min="14327" max="14327" width="6.5703125" style="38" customWidth="1"/>
    <col min="14328" max="14328" width="6.7109375" style="38" customWidth="1"/>
    <col min="14329" max="14330" width="9.140625" style="38"/>
    <col min="14331" max="14331" width="8.42578125" style="38" customWidth="1"/>
    <col min="14332" max="14333" width="9.140625" style="38"/>
    <col min="14334" max="14334" width="6.42578125" style="38" customWidth="1"/>
    <col min="14335" max="14335" width="8" style="38" customWidth="1"/>
    <col min="14336" max="14336" width="8.85546875" style="38" customWidth="1"/>
    <col min="14337" max="14337" width="8.7109375" style="38" customWidth="1"/>
    <col min="14338" max="14338" width="7.42578125" style="38" customWidth="1"/>
    <col min="14339" max="14339" width="8.140625" style="38" customWidth="1"/>
    <col min="14340" max="14340" width="7.85546875" style="38" customWidth="1"/>
    <col min="14341" max="14341" width="11.85546875" style="38" customWidth="1"/>
    <col min="14342" max="14342" width="8.5703125" style="38" customWidth="1"/>
    <col min="14343" max="14343" width="10" style="38" bestFit="1" customWidth="1"/>
    <col min="14344" max="14345" width="9.28515625" style="38" bestFit="1" customWidth="1"/>
    <col min="14346" max="14582" width="9.140625" style="38"/>
    <col min="14583" max="14583" width="6.5703125" style="38" customWidth="1"/>
    <col min="14584" max="14584" width="6.7109375" style="38" customWidth="1"/>
    <col min="14585" max="14586" width="9.140625" style="38"/>
    <col min="14587" max="14587" width="8.42578125" style="38" customWidth="1"/>
    <col min="14588" max="14589" width="9.140625" style="38"/>
    <col min="14590" max="14590" width="6.42578125" style="38" customWidth="1"/>
    <col min="14591" max="14591" width="8" style="38" customWidth="1"/>
    <col min="14592" max="14592" width="8.85546875" style="38" customWidth="1"/>
    <col min="14593" max="14593" width="8.7109375" style="38" customWidth="1"/>
    <col min="14594" max="14594" width="7.42578125" style="38" customWidth="1"/>
    <col min="14595" max="14595" width="8.140625" style="38" customWidth="1"/>
    <col min="14596" max="14596" width="7.85546875" style="38" customWidth="1"/>
    <col min="14597" max="14597" width="11.85546875" style="38" customWidth="1"/>
    <col min="14598" max="14598" width="8.5703125" style="38" customWidth="1"/>
    <col min="14599" max="14599" width="10" style="38" bestFit="1" customWidth="1"/>
    <col min="14600" max="14601" width="9.28515625" style="38" bestFit="1" customWidth="1"/>
    <col min="14602" max="14838" width="9.140625" style="38"/>
    <col min="14839" max="14839" width="6.5703125" style="38" customWidth="1"/>
    <col min="14840" max="14840" width="6.7109375" style="38" customWidth="1"/>
    <col min="14841" max="14842" width="9.140625" style="38"/>
    <col min="14843" max="14843" width="8.42578125" style="38" customWidth="1"/>
    <col min="14844" max="14845" width="9.140625" style="38"/>
    <col min="14846" max="14846" width="6.42578125" style="38" customWidth="1"/>
    <col min="14847" max="14847" width="8" style="38" customWidth="1"/>
    <col min="14848" max="14848" width="8.85546875" style="38" customWidth="1"/>
    <col min="14849" max="14849" width="8.7109375" style="38" customWidth="1"/>
    <col min="14850" max="14850" width="7.42578125" style="38" customWidth="1"/>
    <col min="14851" max="14851" width="8.140625" style="38" customWidth="1"/>
    <col min="14852" max="14852" width="7.85546875" style="38" customWidth="1"/>
    <col min="14853" max="14853" width="11.85546875" style="38" customWidth="1"/>
    <col min="14854" max="14854" width="8.5703125" style="38" customWidth="1"/>
    <col min="14855" max="14855" width="10" style="38" bestFit="1" customWidth="1"/>
    <col min="14856" max="14857" width="9.28515625" style="38" bestFit="1" customWidth="1"/>
    <col min="14858" max="15094" width="9.140625" style="38"/>
    <col min="15095" max="15095" width="6.5703125" style="38" customWidth="1"/>
    <col min="15096" max="15096" width="6.7109375" style="38" customWidth="1"/>
    <col min="15097" max="15098" width="9.140625" style="38"/>
    <col min="15099" max="15099" width="8.42578125" style="38" customWidth="1"/>
    <col min="15100" max="15101" width="9.140625" style="38"/>
    <col min="15102" max="15102" width="6.42578125" style="38" customWidth="1"/>
    <col min="15103" max="15103" width="8" style="38" customWidth="1"/>
    <col min="15104" max="15104" width="8.85546875" style="38" customWidth="1"/>
    <col min="15105" max="15105" width="8.7109375" style="38" customWidth="1"/>
    <col min="15106" max="15106" width="7.42578125" style="38" customWidth="1"/>
    <col min="15107" max="15107" width="8.140625" style="38" customWidth="1"/>
    <col min="15108" max="15108" width="7.85546875" style="38" customWidth="1"/>
    <col min="15109" max="15109" width="11.85546875" style="38" customWidth="1"/>
    <col min="15110" max="15110" width="8.5703125" style="38" customWidth="1"/>
    <col min="15111" max="15111" width="10" style="38" bestFit="1" customWidth="1"/>
    <col min="15112" max="15113" width="9.28515625" style="38" bestFit="1" customWidth="1"/>
    <col min="15114" max="15350" width="9.140625" style="38"/>
    <col min="15351" max="15351" width="6.5703125" style="38" customWidth="1"/>
    <col min="15352" max="15352" width="6.7109375" style="38" customWidth="1"/>
    <col min="15353" max="15354" width="9.140625" style="38"/>
    <col min="15355" max="15355" width="8.42578125" style="38" customWidth="1"/>
    <col min="15356" max="15357" width="9.140625" style="38"/>
    <col min="15358" max="15358" width="6.42578125" style="38" customWidth="1"/>
    <col min="15359" max="15359" width="8" style="38" customWidth="1"/>
    <col min="15360" max="15360" width="8.85546875" style="38" customWidth="1"/>
    <col min="15361" max="15361" width="8.7109375" style="38" customWidth="1"/>
    <col min="15362" max="15362" width="7.42578125" style="38" customWidth="1"/>
    <col min="15363" max="15363" width="8.140625" style="38" customWidth="1"/>
    <col min="15364" max="15364" width="7.85546875" style="38" customWidth="1"/>
    <col min="15365" max="15365" width="11.85546875" style="38" customWidth="1"/>
    <col min="15366" max="15366" width="8.5703125" style="38" customWidth="1"/>
    <col min="15367" max="15367" width="10" style="38" bestFit="1" customWidth="1"/>
    <col min="15368" max="15369" width="9.28515625" style="38" bestFit="1" customWidth="1"/>
    <col min="15370" max="15606" width="9.140625" style="38"/>
    <col min="15607" max="15607" width="6.5703125" style="38" customWidth="1"/>
    <col min="15608" max="15608" width="6.7109375" style="38" customWidth="1"/>
    <col min="15609" max="15610" width="9.140625" style="38"/>
    <col min="15611" max="15611" width="8.42578125" style="38" customWidth="1"/>
    <col min="15612" max="15613" width="9.140625" style="38"/>
    <col min="15614" max="15614" width="6.42578125" style="38" customWidth="1"/>
    <col min="15615" max="15615" width="8" style="38" customWidth="1"/>
    <col min="15616" max="15616" width="8.85546875" style="38" customWidth="1"/>
    <col min="15617" max="15617" width="8.7109375" style="38" customWidth="1"/>
    <col min="15618" max="15618" width="7.42578125" style="38" customWidth="1"/>
    <col min="15619" max="15619" width="8.140625" style="38" customWidth="1"/>
    <col min="15620" max="15620" width="7.85546875" style="38" customWidth="1"/>
    <col min="15621" max="15621" width="11.85546875" style="38" customWidth="1"/>
    <col min="15622" max="15622" width="8.5703125" style="38" customWidth="1"/>
    <col min="15623" max="15623" width="10" style="38" bestFit="1" customWidth="1"/>
    <col min="15624" max="15625" width="9.28515625" style="38" bestFit="1" customWidth="1"/>
    <col min="15626" max="15862" width="9.140625" style="38"/>
    <col min="15863" max="15863" width="6.5703125" style="38" customWidth="1"/>
    <col min="15864" max="15864" width="6.7109375" style="38" customWidth="1"/>
    <col min="15865" max="15866" width="9.140625" style="38"/>
    <col min="15867" max="15867" width="8.42578125" style="38" customWidth="1"/>
    <col min="15868" max="15869" width="9.140625" style="38"/>
    <col min="15870" max="15870" width="6.42578125" style="38" customWidth="1"/>
    <col min="15871" max="15871" width="8" style="38" customWidth="1"/>
    <col min="15872" max="15872" width="8.85546875" style="38" customWidth="1"/>
    <col min="15873" max="15873" width="8.7109375" style="38" customWidth="1"/>
    <col min="15874" max="15874" width="7.42578125" style="38" customWidth="1"/>
    <col min="15875" max="15875" width="8.140625" style="38" customWidth="1"/>
    <col min="15876" max="15876" width="7.85546875" style="38" customWidth="1"/>
    <col min="15877" max="15877" width="11.85546875" style="38" customWidth="1"/>
    <col min="15878" max="15878" width="8.5703125" style="38" customWidth="1"/>
    <col min="15879" max="15879" width="10" style="38" bestFit="1" customWidth="1"/>
    <col min="15880" max="15881" width="9.28515625" style="38" bestFit="1" customWidth="1"/>
    <col min="15882" max="16118" width="9.140625" style="38"/>
    <col min="16119" max="16119" width="6.5703125" style="38" customWidth="1"/>
    <col min="16120" max="16120" width="6.7109375" style="38" customWidth="1"/>
    <col min="16121" max="16122" width="9.140625" style="38"/>
    <col min="16123" max="16123" width="8.42578125" style="38" customWidth="1"/>
    <col min="16124" max="16125" width="9.140625" style="38"/>
    <col min="16126" max="16126" width="6.42578125" style="38" customWidth="1"/>
    <col min="16127" max="16127" width="8" style="38" customWidth="1"/>
    <col min="16128" max="16128" width="8.85546875" style="38" customWidth="1"/>
    <col min="16129" max="16129" width="8.7109375" style="38" customWidth="1"/>
    <col min="16130" max="16130" width="7.42578125" style="38" customWidth="1"/>
    <col min="16131" max="16131" width="8.140625" style="38" customWidth="1"/>
    <col min="16132" max="16132" width="7.85546875" style="38" customWidth="1"/>
    <col min="16133" max="16133" width="11.85546875" style="38" customWidth="1"/>
    <col min="16134" max="16134" width="8.5703125" style="38" customWidth="1"/>
    <col min="16135" max="16135" width="10" style="38" bestFit="1" customWidth="1"/>
    <col min="16136" max="16137" width="9.28515625" style="38" bestFit="1" customWidth="1"/>
    <col min="16138" max="16384" width="9.140625" style="38"/>
  </cols>
  <sheetData>
    <row r="1" spans="1:10" s="24" customFormat="1" ht="26.25" customHeight="1" x14ac:dyDescent="0.25">
      <c r="A1" s="95" t="s">
        <v>46</v>
      </c>
      <c r="B1" s="96"/>
      <c r="C1" s="96"/>
      <c r="D1" s="96"/>
      <c r="E1" s="96"/>
      <c r="F1" s="96"/>
      <c r="G1" s="96"/>
      <c r="H1" s="96"/>
    </row>
    <row r="2" spans="1:10" s="24" customFormat="1" ht="22.5" x14ac:dyDescent="0.25">
      <c r="A2" s="25"/>
      <c r="B2" s="22"/>
      <c r="C2" s="23"/>
      <c r="D2" s="23"/>
      <c r="E2" s="23"/>
      <c r="F2" s="2"/>
      <c r="G2" s="23"/>
    </row>
    <row r="3" spans="1:10" s="29" customFormat="1" ht="35.25" customHeight="1" x14ac:dyDescent="0.25">
      <c r="A3" s="26"/>
      <c r="B3" s="27" t="s">
        <v>2</v>
      </c>
      <c r="C3" s="28" t="s">
        <v>0</v>
      </c>
      <c r="D3" s="28" t="s">
        <v>1</v>
      </c>
      <c r="E3" s="28" t="s">
        <v>3</v>
      </c>
      <c r="F3" s="28" t="s">
        <v>20</v>
      </c>
      <c r="G3" s="28" t="s">
        <v>21</v>
      </c>
    </row>
    <row r="4" spans="1:10" s="34" customFormat="1" ht="13.5" x14ac:dyDescent="0.25">
      <c r="A4" s="30" t="s">
        <v>4</v>
      </c>
      <c r="B4" s="31"/>
      <c r="C4" s="32">
        <v>96.523709367896757</v>
      </c>
      <c r="D4" s="32">
        <v>3.4762906321032405</v>
      </c>
      <c r="E4" s="32">
        <f>SUM(C4:D4)</f>
        <v>100</v>
      </c>
      <c r="F4" s="15"/>
      <c r="G4" s="33"/>
    </row>
    <row r="5" spans="1:10" s="54" customFormat="1" ht="12.75" x14ac:dyDescent="0.2">
      <c r="A5" s="67">
        <v>2023</v>
      </c>
      <c r="B5" s="55"/>
      <c r="C5" s="50">
        <f>AVERAGE(C9:C20)</f>
        <v>98.841791009981321</v>
      </c>
      <c r="D5" s="50">
        <f t="shared" ref="D5:E5" si="0">AVERAGE(D9:D20)</f>
        <v>103.88418297017495</v>
      </c>
      <c r="E5" s="50">
        <f t="shared" si="0"/>
        <v>98.986843234758723</v>
      </c>
      <c r="F5" s="3"/>
      <c r="G5" s="37"/>
      <c r="I5" s="71"/>
      <c r="J5" s="71"/>
    </row>
    <row r="6" spans="1:10" ht="12.75" x14ac:dyDescent="0.2">
      <c r="A6" s="35">
        <v>2024</v>
      </c>
      <c r="C6" s="37">
        <f>AVERAGE(C22:C33)</f>
        <v>103.46944344821348</v>
      </c>
      <c r="D6" s="37">
        <f t="shared" ref="D6:E6" si="1">AVERAGE(D22:D33)</f>
        <v>100.97933963516675</v>
      </c>
      <c r="E6" s="37">
        <f t="shared" si="1"/>
        <v>103.37961519728526</v>
      </c>
      <c r="F6" s="14"/>
      <c r="G6" s="14">
        <f>E6/E5*100-100</f>
        <v>4.4377331562221514</v>
      </c>
      <c r="I6" s="39"/>
      <c r="J6" s="39"/>
    </row>
    <row r="7" spans="1:10" s="54" customFormat="1" ht="12.75" x14ac:dyDescent="0.2">
      <c r="A7" s="67">
        <v>2025</v>
      </c>
      <c r="B7" s="36"/>
      <c r="C7" s="37">
        <f>AVERAGE(C35:C46)</f>
        <v>110.92848056705679</v>
      </c>
      <c r="D7" s="37">
        <f t="shared" ref="D7" si="2">AVERAGE(D35:D46)</f>
        <v>112.68520349479512</v>
      </c>
      <c r="E7" s="37">
        <f>AVERAGE(E35:E46)</f>
        <v>110.98954936162578</v>
      </c>
      <c r="F7" s="14"/>
      <c r="G7" s="14">
        <f>E7/E6*100-100</f>
        <v>7.3611554365123482</v>
      </c>
      <c r="I7" s="39"/>
      <c r="J7" s="39"/>
    </row>
    <row r="8" spans="1:10" s="54" customFormat="1" ht="12.75" x14ac:dyDescent="0.2">
      <c r="A8" s="67"/>
      <c r="B8" s="36"/>
      <c r="C8" s="37"/>
      <c r="D8" s="37"/>
      <c r="E8" s="37"/>
      <c r="F8" s="14"/>
      <c r="G8" s="14"/>
      <c r="I8" s="39"/>
      <c r="J8" s="39"/>
    </row>
    <row r="9" spans="1:10" ht="12.75" x14ac:dyDescent="0.2">
      <c r="A9" s="35">
        <v>2023</v>
      </c>
      <c r="B9" s="12" t="s">
        <v>7</v>
      </c>
      <c r="C9" s="50">
        <v>99.966647285553179</v>
      </c>
      <c r="D9" s="50">
        <v>104.50954099692211</v>
      </c>
      <c r="E9" s="50">
        <v>100.09480916703484</v>
      </c>
    </row>
    <row r="10" spans="1:10" ht="12.75" x14ac:dyDescent="0.2">
      <c r="B10" s="12" t="s">
        <v>8</v>
      </c>
      <c r="C10" s="50">
        <v>100.13200676304284</v>
      </c>
      <c r="D10" s="50">
        <v>104.53819492457644</v>
      </c>
      <c r="E10" s="50">
        <v>100.25557891376822</v>
      </c>
      <c r="F10" s="3">
        <f t="shared" ref="F10:F15" si="3">E10/E9*100-100</f>
        <v>0.16061746665113219</v>
      </c>
      <c r="I10" s="48"/>
      <c r="J10" s="48"/>
    </row>
    <row r="11" spans="1:10" ht="12.75" x14ac:dyDescent="0.2">
      <c r="B11" s="12" t="s">
        <v>10</v>
      </c>
      <c r="C11" s="50">
        <v>97.502305659355386</v>
      </c>
      <c r="D11" s="50">
        <v>102.31623492688588</v>
      </c>
      <c r="E11" s="50">
        <v>97.640060753701817</v>
      </c>
      <c r="F11" s="3">
        <f t="shared" si="3"/>
        <v>-2.608850488326496</v>
      </c>
      <c r="I11" s="48"/>
      <c r="J11" s="48"/>
    </row>
    <row r="12" spans="1:10" ht="12.75" x14ac:dyDescent="0.2">
      <c r="B12" s="12" t="s">
        <v>11</v>
      </c>
      <c r="C12" s="50">
        <v>96.967207550499538</v>
      </c>
      <c r="D12" s="50">
        <v>103.93579616208976</v>
      </c>
      <c r="E12" s="50">
        <v>97.176824419506943</v>
      </c>
      <c r="F12" s="3">
        <f t="shared" si="3"/>
        <v>-0.47443265665656043</v>
      </c>
      <c r="I12" s="48"/>
      <c r="J12" s="48"/>
    </row>
    <row r="13" spans="1:10" ht="12.75" x14ac:dyDescent="0.2">
      <c r="B13" s="12" t="s">
        <v>12</v>
      </c>
      <c r="C13" s="50">
        <v>96.578826541630008</v>
      </c>
      <c r="D13" s="50">
        <v>106.01268935052653</v>
      </c>
      <c r="E13" s="50">
        <v>96.870613042332266</v>
      </c>
      <c r="F13" s="3">
        <f t="shared" si="3"/>
        <v>-0.31510741270241738</v>
      </c>
      <c r="I13" s="48"/>
      <c r="J13" s="48"/>
    </row>
    <row r="14" spans="1:10" ht="12.75" x14ac:dyDescent="0.2">
      <c r="B14" s="12" t="s">
        <v>13</v>
      </c>
      <c r="C14" s="50">
        <v>97.352892240070986</v>
      </c>
      <c r="D14" s="50">
        <v>106.9946721572954</v>
      </c>
      <c r="E14" s="50">
        <v>97.651422423330899</v>
      </c>
      <c r="F14" s="3">
        <f t="shared" si="3"/>
        <v>0.80603328138062125</v>
      </c>
      <c r="I14" s="48"/>
      <c r="J14" s="48"/>
    </row>
    <row r="15" spans="1:10" ht="12.75" x14ac:dyDescent="0.2">
      <c r="B15" s="12" t="s">
        <v>14</v>
      </c>
      <c r="C15" s="50">
        <v>97.771375117443014</v>
      </c>
      <c r="D15" s="50">
        <v>105.66398011778074</v>
      </c>
      <c r="E15" s="50">
        <v>98.011570839178177</v>
      </c>
      <c r="F15" s="3">
        <f t="shared" si="3"/>
        <v>0.36881020973353884</v>
      </c>
      <c r="I15" s="48"/>
      <c r="J15" s="48"/>
    </row>
    <row r="16" spans="1:10" ht="12.75" x14ac:dyDescent="0.2">
      <c r="B16" s="12" t="s">
        <v>15</v>
      </c>
      <c r="C16" s="50">
        <v>99.8925108941757</v>
      </c>
      <c r="D16" s="50">
        <v>105.69673190159524</v>
      </c>
      <c r="E16" s="50">
        <v>100.06268508431407</v>
      </c>
      <c r="F16" s="3">
        <f>E16/E15*100-100</f>
        <v>2.0927266317376478</v>
      </c>
      <c r="I16" s="48"/>
      <c r="J16" s="48"/>
    </row>
    <row r="17" spans="1:10" ht="12.75" x14ac:dyDescent="0.2">
      <c r="B17" s="12" t="s">
        <v>16</v>
      </c>
      <c r="C17" s="50">
        <v>98.398915933647856</v>
      </c>
      <c r="D17" s="50">
        <v>107.35834383260185</v>
      </c>
      <c r="E17" s="50">
        <v>98.674485969523147</v>
      </c>
      <c r="F17" s="3">
        <f>E17/E16*100-100</f>
        <v>-1.3873294661453599</v>
      </c>
      <c r="G17" s="48"/>
      <c r="I17" s="48"/>
      <c r="J17" s="48"/>
    </row>
    <row r="18" spans="1:10" ht="12.75" x14ac:dyDescent="0.2">
      <c r="B18" s="12" t="s">
        <v>17</v>
      </c>
      <c r="C18" s="50">
        <v>98.382738766650036</v>
      </c>
      <c r="D18" s="50">
        <v>100.83799810102919</v>
      </c>
      <c r="E18" s="50">
        <v>98.441759899699107</v>
      </c>
      <c r="F18" s="3">
        <f>E18/E17*100-100</f>
        <v>-0.23585232548960278</v>
      </c>
      <c r="I18" s="48"/>
      <c r="J18" s="48"/>
    </row>
    <row r="19" spans="1:10" ht="12.75" x14ac:dyDescent="0.2">
      <c r="B19" s="12" t="s">
        <v>18</v>
      </c>
      <c r="C19" s="50">
        <v>100.0978062180983</v>
      </c>
      <c r="D19" s="50">
        <v>100.26960852384491</v>
      </c>
      <c r="E19" s="50">
        <v>100.0804047697679</v>
      </c>
      <c r="F19" s="3">
        <f>E19/E18*100-100</f>
        <v>1.6645830709836673</v>
      </c>
      <c r="I19" s="48"/>
      <c r="J19" s="48"/>
    </row>
    <row r="20" spans="1:10" ht="12.75" x14ac:dyDescent="0.2">
      <c r="B20" s="12" t="s">
        <v>19</v>
      </c>
      <c r="C20" s="50">
        <v>103.05825914960907</v>
      </c>
      <c r="D20" s="50">
        <v>98.47640464695121</v>
      </c>
      <c r="E20" s="50">
        <v>102.88190353494716</v>
      </c>
      <c r="F20" s="3">
        <f>E20/E19*100-100</f>
        <v>2.799248036240499</v>
      </c>
      <c r="I20" s="48"/>
      <c r="J20" s="48"/>
    </row>
    <row r="21" spans="1:10" x14ac:dyDescent="0.2">
      <c r="C21" s="50"/>
      <c r="D21" s="50"/>
      <c r="E21" s="50"/>
      <c r="I21" s="48"/>
      <c r="J21" s="48"/>
    </row>
    <row r="22" spans="1:10" ht="12.75" x14ac:dyDescent="0.2">
      <c r="A22" s="35">
        <v>2024</v>
      </c>
      <c r="B22" s="12" t="s">
        <v>7</v>
      </c>
      <c r="C22" s="50">
        <v>109.9245596916838</v>
      </c>
      <c r="D22" s="50">
        <v>106.67511129991188</v>
      </c>
      <c r="E22" s="50">
        <v>109.79097974910317</v>
      </c>
      <c r="F22" s="3">
        <f>E22/E20*100-100</f>
        <v>6.7155408062693311</v>
      </c>
      <c r="I22" s="48"/>
      <c r="J22" s="48"/>
    </row>
    <row r="23" spans="1:10" ht="12.75" x14ac:dyDescent="0.2">
      <c r="B23" s="12" t="s">
        <v>8</v>
      </c>
      <c r="C23" s="50">
        <v>108.80200029420325</v>
      </c>
      <c r="D23" s="50">
        <v>104.32679692637394</v>
      </c>
      <c r="E23" s="50">
        <v>108.62786882715469</v>
      </c>
      <c r="F23" s="3">
        <f t="shared" ref="F23:F29" si="4">E23/E22*100-100</f>
        <v>-1.0593865949702348</v>
      </c>
      <c r="G23" s="3">
        <f t="shared" ref="G23:G24" si="5">E23/E10*100-100</f>
        <v>8.350946654637184</v>
      </c>
      <c r="I23" s="48"/>
      <c r="J23" s="48"/>
    </row>
    <row r="24" spans="1:10" ht="12.75" x14ac:dyDescent="0.2">
      <c r="B24" s="12" t="s">
        <v>10</v>
      </c>
      <c r="C24" s="50">
        <v>105.95227118313142</v>
      </c>
      <c r="D24" s="50">
        <v>89.286038852664973</v>
      </c>
      <c r="E24" s="50">
        <v>105.37290450990284</v>
      </c>
      <c r="F24" s="3">
        <f t="shared" si="4"/>
        <v>-2.9964357695639308</v>
      </c>
      <c r="G24" s="3">
        <f t="shared" si="5"/>
        <v>7.9197449248902103</v>
      </c>
      <c r="I24" s="48"/>
      <c r="J24" s="48"/>
    </row>
    <row r="25" spans="1:10" ht="12.75" x14ac:dyDescent="0.2">
      <c r="B25" s="12" t="s">
        <v>11</v>
      </c>
      <c r="C25" s="50">
        <v>100</v>
      </c>
      <c r="D25" s="50">
        <v>100</v>
      </c>
      <c r="E25" s="50">
        <v>100</v>
      </c>
      <c r="F25" s="3">
        <f t="shared" si="4"/>
        <v>-5.0989431627538551</v>
      </c>
      <c r="G25" s="3">
        <f t="shared" ref="G25:G31" si="6">E25/E12*100-100</f>
        <v>2.9051943170169494</v>
      </c>
      <c r="I25" s="48"/>
      <c r="J25" s="48"/>
    </row>
    <row r="26" spans="1:10" ht="12.75" x14ac:dyDescent="0.2">
      <c r="B26" s="12" t="s">
        <v>12</v>
      </c>
      <c r="C26" s="50">
        <v>100.34090277668572</v>
      </c>
      <c r="D26" s="50">
        <v>102.97466363242347</v>
      </c>
      <c r="E26" s="50">
        <v>100.43245995858577</v>
      </c>
      <c r="F26" s="3">
        <f t="shared" si="4"/>
        <v>0.43245995858576691</v>
      </c>
      <c r="G26" s="3">
        <f t="shared" si="6"/>
        <v>3.6769117118077759</v>
      </c>
    </row>
    <row r="27" spans="1:10" ht="12.75" x14ac:dyDescent="0.2">
      <c r="B27" s="12" t="s">
        <v>13</v>
      </c>
      <c r="C27" s="50">
        <v>100.86470920911303</v>
      </c>
      <c r="D27" s="50">
        <v>102.61689228347626</v>
      </c>
      <c r="E27" s="50">
        <v>100.92562018518441</v>
      </c>
      <c r="F27" s="3">
        <f t="shared" si="4"/>
        <v>0.49103668953445379</v>
      </c>
      <c r="G27" s="3">
        <f t="shared" si="6"/>
        <v>3.352944258875695</v>
      </c>
      <c r="I27" s="48"/>
      <c r="J27" s="48"/>
    </row>
    <row r="28" spans="1:10" s="54" customFormat="1" ht="12.75" x14ac:dyDescent="0.2">
      <c r="A28" s="67"/>
      <c r="B28" s="55" t="s">
        <v>14</v>
      </c>
      <c r="C28" s="50">
        <v>100.82591263688158</v>
      </c>
      <c r="D28" s="50">
        <v>101.69896527817026</v>
      </c>
      <c r="E28" s="50">
        <v>100.85626248406403</v>
      </c>
      <c r="F28" s="3">
        <f t="shared" si="4"/>
        <v>-6.8721600118109905E-2</v>
      </c>
      <c r="G28" s="3">
        <f t="shared" si="6"/>
        <v>2.9024038902034874</v>
      </c>
      <c r="I28" s="71"/>
      <c r="J28" s="71"/>
    </row>
    <row r="29" spans="1:10" s="54" customFormat="1" ht="12.75" x14ac:dyDescent="0.2">
      <c r="A29" s="67"/>
      <c r="B29" s="55" t="s">
        <v>15</v>
      </c>
      <c r="C29" s="50">
        <v>101.37815195786911</v>
      </c>
      <c r="D29" s="50">
        <v>102.29918169861403</v>
      </c>
      <c r="E29" s="50">
        <v>101.41016962846552</v>
      </c>
      <c r="F29" s="3">
        <f t="shared" si="4"/>
        <v>0.5492045122027065</v>
      </c>
      <c r="G29" s="3">
        <f t="shared" si="6"/>
        <v>1.3466404014803857</v>
      </c>
      <c r="I29" s="71"/>
      <c r="J29" s="71"/>
    </row>
    <row r="30" spans="1:10" s="54" customFormat="1" ht="12.75" x14ac:dyDescent="0.2">
      <c r="A30" s="67"/>
      <c r="B30" s="55" t="s">
        <v>16</v>
      </c>
      <c r="C30" s="50">
        <v>102.18974987692742</v>
      </c>
      <c r="D30" s="50">
        <v>100.59177734977298</v>
      </c>
      <c r="E30" s="50">
        <v>102.13419970766238</v>
      </c>
      <c r="F30" s="3">
        <f t="shared" ref="F30:F31" si="7">E30/E29*100-100</f>
        <v>0.71396200385964903</v>
      </c>
      <c r="G30" s="3">
        <f t="shared" si="6"/>
        <v>3.5061887621160821</v>
      </c>
      <c r="I30" s="71"/>
      <c r="J30" s="71"/>
    </row>
    <row r="31" spans="1:10" s="54" customFormat="1" ht="12.75" x14ac:dyDescent="0.2">
      <c r="A31" s="67"/>
      <c r="B31" s="55" t="s">
        <v>17</v>
      </c>
      <c r="C31" s="50">
        <v>103.25276760775174</v>
      </c>
      <c r="D31" s="50">
        <v>99.920355838737123</v>
      </c>
      <c r="E31" s="50">
        <v>103.13692328960235</v>
      </c>
      <c r="F31" s="3">
        <f t="shared" si="7"/>
        <v>0.98177063589869817</v>
      </c>
      <c r="G31" s="3">
        <f t="shared" si="6"/>
        <v>4.7694833927055811</v>
      </c>
      <c r="I31" s="71"/>
      <c r="J31" s="71"/>
    </row>
    <row r="32" spans="1:10" s="54" customFormat="1" ht="12.75" x14ac:dyDescent="0.2">
      <c r="A32" s="67"/>
      <c r="B32" s="55" t="s">
        <v>18</v>
      </c>
      <c r="C32" s="50">
        <v>103.62384594711934</v>
      </c>
      <c r="D32" s="50">
        <v>99.62293048132436</v>
      </c>
      <c r="E32" s="50">
        <v>103.48476249758352</v>
      </c>
      <c r="F32" s="3">
        <f>E32/E31*100-100</f>
        <v>0.33725963203737308</v>
      </c>
      <c r="G32" s="3">
        <f>E32/E19*100-100</f>
        <v>3.4016226609467282</v>
      </c>
      <c r="I32" s="71"/>
      <c r="J32" s="71"/>
    </row>
    <row r="33" spans="1:10" s="54" customFormat="1" ht="12.75" x14ac:dyDescent="0.2">
      <c r="A33" s="67"/>
      <c r="B33" s="55" t="s">
        <v>19</v>
      </c>
      <c r="C33" s="50">
        <v>104.47845019719539</v>
      </c>
      <c r="D33" s="50">
        <v>101.7393619805318</v>
      </c>
      <c r="E33" s="50">
        <v>104.38323153011449</v>
      </c>
      <c r="F33" s="3">
        <f t="shared" ref="F33" si="8">E33/E32*100-100</f>
        <v>0.86821384216054298</v>
      </c>
      <c r="G33" s="3">
        <f t="shared" ref="G33" si="9">E33/E20*100-100</f>
        <v>1.4592731506540986</v>
      </c>
      <c r="I33" s="71"/>
      <c r="J33" s="71"/>
    </row>
    <row r="34" spans="1:10" x14ac:dyDescent="0.2">
      <c r="G34" s="3"/>
    </row>
    <row r="35" spans="1:10" s="54" customFormat="1" ht="12.75" x14ac:dyDescent="0.2">
      <c r="A35" s="67">
        <v>2025</v>
      </c>
      <c r="B35" s="55" t="s">
        <v>7</v>
      </c>
      <c r="C35" s="50">
        <v>108.62972131837743</v>
      </c>
      <c r="D35" s="50">
        <v>107.49505330978671</v>
      </c>
      <c r="E35" s="50">
        <v>108.59027696068934</v>
      </c>
      <c r="F35" s="3">
        <f>E35/E33*100-100</f>
        <v>4.0303843528365064</v>
      </c>
      <c r="G35" s="3">
        <f>E35/E22*100-100</f>
        <v>-1.0936260803553353</v>
      </c>
      <c r="I35" s="71"/>
      <c r="J35" s="71"/>
    </row>
    <row r="36" spans="1:10" s="54" customFormat="1" ht="12.75" x14ac:dyDescent="0.2">
      <c r="A36" s="67"/>
      <c r="B36" s="55" t="s">
        <v>8</v>
      </c>
      <c r="C36" s="50">
        <v>109.3074982072584</v>
      </c>
      <c r="D36" s="50">
        <v>110.2659877532658</v>
      </c>
      <c r="E36" s="50">
        <v>109.34081808955594</v>
      </c>
      <c r="F36" s="3">
        <f>E36/E35*100-100</f>
        <v>0.69116789262662337</v>
      </c>
      <c r="G36" s="3">
        <f>E36/E23*100-100</f>
        <v>0.65632260864445868</v>
      </c>
    </row>
    <row r="37" spans="1:10" s="54" customFormat="1" ht="12.75" x14ac:dyDescent="0.2">
      <c r="A37" s="67"/>
      <c r="B37" s="55" t="s">
        <v>10</v>
      </c>
      <c r="C37" s="50">
        <v>110.7067343310698</v>
      </c>
      <c r="D37" s="50">
        <v>108.55472440108984</v>
      </c>
      <c r="E37" s="50">
        <v>110.631924211472</v>
      </c>
      <c r="F37" s="3">
        <f>E37/E36*100-100</f>
        <v>1.1808089096777792</v>
      </c>
      <c r="G37" s="3">
        <f>E37/E24*100-100</f>
        <v>4.9908652760681065</v>
      </c>
      <c r="I37" s="71"/>
      <c r="J37" s="71"/>
    </row>
    <row r="38" spans="1:10" s="54" customFormat="1" ht="12.75" x14ac:dyDescent="0.2">
      <c r="A38" s="67"/>
      <c r="B38" s="55" t="s">
        <v>11</v>
      </c>
      <c r="C38" s="50">
        <v>109.99081884359148</v>
      </c>
      <c r="D38" s="50">
        <v>109.46542400487216</v>
      </c>
      <c r="E38" s="50">
        <v>109.97255459203151</v>
      </c>
      <c r="F38" s="3">
        <f>E38/E37*100-100</f>
        <v>-0.59600302908960145</v>
      </c>
      <c r="G38" s="3">
        <f>E38/E25*100-100</f>
        <v>9.9725545920315284</v>
      </c>
      <c r="I38" s="71"/>
      <c r="J38" s="71"/>
    </row>
    <row r="39" spans="1:10" s="54" customFormat="1" ht="12.75" x14ac:dyDescent="0.2">
      <c r="A39" s="67"/>
      <c r="B39" s="55" t="s">
        <v>12</v>
      </c>
      <c r="C39" s="50">
        <v>110.2228695054053</v>
      </c>
      <c r="D39" s="50">
        <v>111.93997778979406</v>
      </c>
      <c r="E39" s="50">
        <v>110.28256117983855</v>
      </c>
      <c r="F39" s="3">
        <f>E39/E38*100-100</f>
        <v>0.28189450445803743</v>
      </c>
      <c r="G39" s="3">
        <f>E39/E26*100-100</f>
        <v>9.8076869025358633</v>
      </c>
      <c r="I39" s="71"/>
      <c r="J39" s="71"/>
    </row>
    <row r="40" spans="1:10" s="54" customFormat="1" ht="12.75" x14ac:dyDescent="0.2">
      <c r="A40" s="67"/>
      <c r="B40" s="55" t="s">
        <v>13</v>
      </c>
      <c r="C40" s="50">
        <v>110.28074829106248</v>
      </c>
      <c r="D40" s="50">
        <v>112.57574868191359</v>
      </c>
      <c r="E40" s="50">
        <v>110.36052917465635</v>
      </c>
      <c r="F40" s="3">
        <f>E40/E39*100-100</f>
        <v>7.0698389648967463E-2</v>
      </c>
      <c r="G40" s="3">
        <f t="shared" ref="G40:G45" si="10">E40/E27*100-100</f>
        <v>9.3483785109868052</v>
      </c>
    </row>
    <row r="41" spans="1:10" s="54" customFormat="1" ht="12.75" x14ac:dyDescent="0.2">
      <c r="A41" s="67"/>
      <c r="B41" s="55" t="s">
        <v>14</v>
      </c>
      <c r="C41" s="50">
        <v>110.38415037288105</v>
      </c>
      <c r="D41" s="50">
        <v>114.61337274342317</v>
      </c>
      <c r="E41" s="50">
        <v>110.53117043395902</v>
      </c>
      <c r="F41" s="3">
        <f t="shared" ref="F41:F45" si="11">E41/E40*100-100</f>
        <v>0.15462163925710115</v>
      </c>
      <c r="G41" s="3">
        <f t="shared" si="10"/>
        <v>9.5927686705857127</v>
      </c>
      <c r="I41" s="71"/>
      <c r="J41" s="71"/>
    </row>
    <row r="42" spans="1:10" s="54" customFormat="1" ht="12.75" x14ac:dyDescent="0.2">
      <c r="A42" s="67"/>
      <c r="B42" s="55" t="s">
        <v>15</v>
      </c>
      <c r="C42" s="50">
        <v>110.08645020298952</v>
      </c>
      <c r="D42" s="50">
        <v>116.48509825753246</v>
      </c>
      <c r="E42" s="50">
        <v>110.30888580589085</v>
      </c>
      <c r="F42" s="3">
        <f t="shared" si="11"/>
        <v>-0.20110583032411</v>
      </c>
      <c r="G42" s="3">
        <f t="shared" si="10"/>
        <v>8.7749741569582085</v>
      </c>
      <c r="I42" s="71"/>
      <c r="J42" s="71"/>
    </row>
    <row r="43" spans="1:10" s="54" customFormat="1" ht="12.75" x14ac:dyDescent="0.2">
      <c r="A43" s="67"/>
      <c r="B43" s="55" t="s">
        <v>16</v>
      </c>
      <c r="C43" s="50">
        <v>111.23367893490006</v>
      </c>
      <c r="D43" s="50">
        <v>114.45404384908279</v>
      </c>
      <c r="E43" s="50">
        <v>111.34562817873133</v>
      </c>
      <c r="F43" s="3">
        <f t="shared" si="11"/>
        <v>0.9398539068419467</v>
      </c>
      <c r="G43" s="3">
        <f t="shared" si="10"/>
        <v>9.0189461487285598</v>
      </c>
      <c r="I43" s="71"/>
      <c r="J43" s="71"/>
    </row>
    <row r="44" spans="1:10" s="54" customFormat="1" ht="12.75" x14ac:dyDescent="0.2">
      <c r="A44" s="67"/>
      <c r="B44" s="55" t="s">
        <v>17</v>
      </c>
      <c r="C44" s="50">
        <v>111.93898912079995</v>
      </c>
      <c r="D44" s="50">
        <v>113.71011681348037</v>
      </c>
      <c r="E44" s="50">
        <v>112.0005586668632</v>
      </c>
      <c r="F44" s="3">
        <f t="shared" si="11"/>
        <v>0.58819596139021257</v>
      </c>
      <c r="G44" s="3">
        <f t="shared" si="10"/>
        <v>8.5940467240546639</v>
      </c>
      <c r="I44" s="71"/>
      <c r="J44" s="71"/>
    </row>
    <row r="45" spans="1:10" s="54" customFormat="1" ht="12.75" x14ac:dyDescent="0.2">
      <c r="A45" s="67"/>
      <c r="B45" s="55" t="s">
        <v>18</v>
      </c>
      <c r="C45" s="50">
        <v>113.48218827259466</v>
      </c>
      <c r="D45" s="50">
        <v>116.33144716665019</v>
      </c>
      <c r="E45" s="50">
        <v>113.58123679261308</v>
      </c>
      <c r="F45" s="3">
        <f t="shared" si="11"/>
        <v>1.411312715369121</v>
      </c>
      <c r="G45" s="3">
        <f t="shared" si="10"/>
        <v>9.7564839995311701</v>
      </c>
      <c r="I45" s="71"/>
      <c r="J45" s="71"/>
    </row>
    <row r="46" spans="1:10" s="54" customFormat="1" ht="12.75" x14ac:dyDescent="0.2">
      <c r="A46" s="67"/>
      <c r="B46" s="55" t="s">
        <v>19</v>
      </c>
      <c r="C46" s="50">
        <v>114.87791940375138</v>
      </c>
      <c r="D46" s="50">
        <v>116.33144716665019</v>
      </c>
      <c r="E46" s="50">
        <v>114.92844825320805</v>
      </c>
      <c r="F46" s="3">
        <f>E46/E45*100-100</f>
        <v>1.1861214921042205</v>
      </c>
      <c r="G46" s="3">
        <f>E46/E33*100-100</f>
        <v>10.102404925116019</v>
      </c>
      <c r="I46" s="71"/>
      <c r="J46" s="71"/>
    </row>
    <row r="48" spans="1:10" s="54" customFormat="1" ht="12.75" x14ac:dyDescent="0.2">
      <c r="A48" s="67">
        <v>2026</v>
      </c>
      <c r="B48" s="55" t="s">
        <v>7</v>
      </c>
      <c r="C48" s="50">
        <v>115.92510704963686</v>
      </c>
      <c r="D48" s="50">
        <v>115.92389067383715</v>
      </c>
      <c r="E48" s="50">
        <v>115.92506476487887</v>
      </c>
      <c r="F48" s="3">
        <f>E48/E46*100-100</f>
        <v>0.86716259274213314</v>
      </c>
      <c r="G48" s="3">
        <f>E48/E35*100-100</f>
        <v>6.7545529945050191</v>
      </c>
      <c r="I48" s="71"/>
      <c r="J48" s="71"/>
    </row>
    <row r="49" spans="1:10" s="54" customFormat="1" ht="12.75" x14ac:dyDescent="0.2">
      <c r="A49" s="67"/>
      <c r="B49" s="55" t="s">
        <v>8</v>
      </c>
      <c r="C49" s="50">
        <v>117.25029502096295</v>
      </c>
      <c r="D49" s="50">
        <v>120.49882955276928</v>
      </c>
      <c r="E49" s="50">
        <v>117.36322352257277</v>
      </c>
      <c r="F49" s="3">
        <f>E49/E48*100-100</f>
        <v>1.2405934476817464</v>
      </c>
      <c r="G49" s="3">
        <f>E49/E36*100-100</f>
        <v>7.3370636631290296</v>
      </c>
    </row>
    <row r="50" spans="1:10" s="54" customFormat="1" ht="12.75" x14ac:dyDescent="0.2">
      <c r="A50" s="67"/>
      <c r="B50" s="55" t="s">
        <v>10</v>
      </c>
      <c r="C50" s="50">
        <v>118.78871675882404</v>
      </c>
      <c r="D50" s="50">
        <v>127.15343701713701</v>
      </c>
      <c r="E50" s="50">
        <v>119.07949874556537</v>
      </c>
      <c r="F50" s="3">
        <f>E50/E49*100-100</f>
        <v>1.4623620342726156</v>
      </c>
      <c r="G50" s="3">
        <f>E50/E37*100-100</f>
        <v>7.6357476327953151</v>
      </c>
      <c r="I50" s="71"/>
      <c r="J50" s="71"/>
    </row>
    <row r="51" spans="1:10" s="54" customFormat="1" ht="12.75" x14ac:dyDescent="0.2">
      <c r="A51" s="67"/>
      <c r="B51" s="55" t="s">
        <v>11</v>
      </c>
      <c r="C51" s="50">
        <v>120.02313303433739</v>
      </c>
      <c r="D51" s="50">
        <v>131.2242136053456</v>
      </c>
      <c r="E51" s="50">
        <v>120.41251514892168</v>
      </c>
      <c r="F51" s="3">
        <f>E51/E50*100-100</f>
        <v>1.119434006188186</v>
      </c>
      <c r="G51" s="3">
        <f>E51/E38*100-100</f>
        <v>9.4932418325823278</v>
      </c>
    </row>
  </sheetData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51"/>
  <sheetViews>
    <sheetView workbookViewId="0">
      <pane xSplit="2" ySplit="3" topLeftCell="C13" activePane="bottomRight" state="frozenSplit"/>
      <selection activeCell="A3" sqref="A3"/>
      <selection pane="topRight" activeCell="A3" sqref="A3"/>
      <selection pane="bottomLeft" activeCell="A3" sqref="A3"/>
      <selection pane="bottomRight" activeCell="AN11" sqref="AN11"/>
    </sheetView>
  </sheetViews>
  <sheetFormatPr defaultRowHeight="12" x14ac:dyDescent="0.2"/>
  <cols>
    <col min="1" max="1" width="50.85546875" style="6" customWidth="1"/>
    <col min="2" max="2" width="7.42578125" style="7" customWidth="1"/>
    <col min="3" max="17" width="7.140625" style="7" hidden="1" customWidth="1"/>
    <col min="18" max="18" width="7.140625" style="7" customWidth="1"/>
    <col min="19" max="20" width="7.140625" style="7" hidden="1" customWidth="1"/>
    <col min="21" max="29" width="7.140625" style="64" hidden="1" customWidth="1"/>
    <col min="30" max="42" width="7.140625" style="64" customWidth="1"/>
    <col min="43" max="43" width="11.85546875" style="64" customWidth="1"/>
    <col min="44" max="44" width="11.5703125" style="61" customWidth="1"/>
    <col min="45" max="255" width="9.140625" style="6"/>
    <col min="256" max="256" width="38.85546875" style="6" customWidth="1"/>
    <col min="257" max="257" width="7.42578125" style="6" customWidth="1"/>
    <col min="258" max="273" width="7.140625" style="6" customWidth="1"/>
    <col min="274" max="275" width="13.28515625" style="6" customWidth="1"/>
    <col min="276" max="511" width="9.140625" style="6"/>
    <col min="512" max="512" width="38.85546875" style="6" customWidth="1"/>
    <col min="513" max="513" width="7.42578125" style="6" customWidth="1"/>
    <col min="514" max="529" width="7.140625" style="6" customWidth="1"/>
    <col min="530" max="531" width="13.28515625" style="6" customWidth="1"/>
    <col min="532" max="767" width="9.140625" style="6"/>
    <col min="768" max="768" width="38.85546875" style="6" customWidth="1"/>
    <col min="769" max="769" width="7.42578125" style="6" customWidth="1"/>
    <col min="770" max="785" width="7.140625" style="6" customWidth="1"/>
    <col min="786" max="787" width="13.28515625" style="6" customWidth="1"/>
    <col min="788" max="1023" width="9.140625" style="6"/>
    <col min="1024" max="1024" width="38.85546875" style="6" customWidth="1"/>
    <col min="1025" max="1025" width="7.42578125" style="6" customWidth="1"/>
    <col min="1026" max="1041" width="7.140625" style="6" customWidth="1"/>
    <col min="1042" max="1043" width="13.28515625" style="6" customWidth="1"/>
    <col min="1044" max="1279" width="9.140625" style="6"/>
    <col min="1280" max="1280" width="38.85546875" style="6" customWidth="1"/>
    <col min="1281" max="1281" width="7.42578125" style="6" customWidth="1"/>
    <col min="1282" max="1297" width="7.140625" style="6" customWidth="1"/>
    <col min="1298" max="1299" width="13.28515625" style="6" customWidth="1"/>
    <col min="1300" max="1535" width="9.140625" style="6"/>
    <col min="1536" max="1536" width="38.85546875" style="6" customWidth="1"/>
    <col min="1537" max="1537" width="7.42578125" style="6" customWidth="1"/>
    <col min="1538" max="1553" width="7.140625" style="6" customWidth="1"/>
    <col min="1554" max="1555" width="13.28515625" style="6" customWidth="1"/>
    <col min="1556" max="1791" width="9.140625" style="6"/>
    <col min="1792" max="1792" width="38.85546875" style="6" customWidth="1"/>
    <col min="1793" max="1793" width="7.42578125" style="6" customWidth="1"/>
    <col min="1794" max="1809" width="7.140625" style="6" customWidth="1"/>
    <col min="1810" max="1811" width="13.28515625" style="6" customWidth="1"/>
    <col min="1812" max="2047" width="9.140625" style="6"/>
    <col min="2048" max="2048" width="38.85546875" style="6" customWidth="1"/>
    <col min="2049" max="2049" width="7.42578125" style="6" customWidth="1"/>
    <col min="2050" max="2065" width="7.140625" style="6" customWidth="1"/>
    <col min="2066" max="2067" width="13.28515625" style="6" customWidth="1"/>
    <col min="2068" max="2303" width="9.140625" style="6"/>
    <col min="2304" max="2304" width="38.85546875" style="6" customWidth="1"/>
    <col min="2305" max="2305" width="7.42578125" style="6" customWidth="1"/>
    <col min="2306" max="2321" width="7.140625" style="6" customWidth="1"/>
    <col min="2322" max="2323" width="13.28515625" style="6" customWidth="1"/>
    <col min="2324" max="2559" width="9.140625" style="6"/>
    <col min="2560" max="2560" width="38.85546875" style="6" customWidth="1"/>
    <col min="2561" max="2561" width="7.42578125" style="6" customWidth="1"/>
    <col min="2562" max="2577" width="7.140625" style="6" customWidth="1"/>
    <col min="2578" max="2579" width="13.28515625" style="6" customWidth="1"/>
    <col min="2580" max="2815" width="9.140625" style="6"/>
    <col min="2816" max="2816" width="38.85546875" style="6" customWidth="1"/>
    <col min="2817" max="2817" width="7.42578125" style="6" customWidth="1"/>
    <col min="2818" max="2833" width="7.140625" style="6" customWidth="1"/>
    <col min="2834" max="2835" width="13.28515625" style="6" customWidth="1"/>
    <col min="2836" max="3071" width="9.140625" style="6"/>
    <col min="3072" max="3072" width="38.85546875" style="6" customWidth="1"/>
    <col min="3073" max="3073" width="7.42578125" style="6" customWidth="1"/>
    <col min="3074" max="3089" width="7.140625" style="6" customWidth="1"/>
    <col min="3090" max="3091" width="13.28515625" style="6" customWidth="1"/>
    <col min="3092" max="3327" width="9.140625" style="6"/>
    <col min="3328" max="3328" width="38.85546875" style="6" customWidth="1"/>
    <col min="3329" max="3329" width="7.42578125" style="6" customWidth="1"/>
    <col min="3330" max="3345" width="7.140625" style="6" customWidth="1"/>
    <col min="3346" max="3347" width="13.28515625" style="6" customWidth="1"/>
    <col min="3348" max="3583" width="9.140625" style="6"/>
    <col min="3584" max="3584" width="38.85546875" style="6" customWidth="1"/>
    <col min="3585" max="3585" width="7.42578125" style="6" customWidth="1"/>
    <col min="3586" max="3601" width="7.140625" style="6" customWidth="1"/>
    <col min="3602" max="3603" width="13.28515625" style="6" customWidth="1"/>
    <col min="3604" max="3839" width="9.140625" style="6"/>
    <col min="3840" max="3840" width="38.85546875" style="6" customWidth="1"/>
    <col min="3841" max="3841" width="7.42578125" style="6" customWidth="1"/>
    <col min="3842" max="3857" width="7.140625" style="6" customWidth="1"/>
    <col min="3858" max="3859" width="13.28515625" style="6" customWidth="1"/>
    <col min="3860" max="4095" width="9.140625" style="6"/>
    <col min="4096" max="4096" width="38.85546875" style="6" customWidth="1"/>
    <col min="4097" max="4097" width="7.42578125" style="6" customWidth="1"/>
    <col min="4098" max="4113" width="7.140625" style="6" customWidth="1"/>
    <col min="4114" max="4115" width="13.28515625" style="6" customWidth="1"/>
    <col min="4116" max="4351" width="9.140625" style="6"/>
    <col min="4352" max="4352" width="38.85546875" style="6" customWidth="1"/>
    <col min="4353" max="4353" width="7.42578125" style="6" customWidth="1"/>
    <col min="4354" max="4369" width="7.140625" style="6" customWidth="1"/>
    <col min="4370" max="4371" width="13.28515625" style="6" customWidth="1"/>
    <col min="4372" max="4607" width="9.140625" style="6"/>
    <col min="4608" max="4608" width="38.85546875" style="6" customWidth="1"/>
    <col min="4609" max="4609" width="7.42578125" style="6" customWidth="1"/>
    <col min="4610" max="4625" width="7.140625" style="6" customWidth="1"/>
    <col min="4626" max="4627" width="13.28515625" style="6" customWidth="1"/>
    <col min="4628" max="4863" width="9.140625" style="6"/>
    <col min="4864" max="4864" width="38.85546875" style="6" customWidth="1"/>
    <col min="4865" max="4865" width="7.42578125" style="6" customWidth="1"/>
    <col min="4866" max="4881" width="7.140625" style="6" customWidth="1"/>
    <col min="4882" max="4883" width="13.28515625" style="6" customWidth="1"/>
    <col min="4884" max="5119" width="9.140625" style="6"/>
    <col min="5120" max="5120" width="38.85546875" style="6" customWidth="1"/>
    <col min="5121" max="5121" width="7.42578125" style="6" customWidth="1"/>
    <col min="5122" max="5137" width="7.140625" style="6" customWidth="1"/>
    <col min="5138" max="5139" width="13.28515625" style="6" customWidth="1"/>
    <col min="5140" max="5375" width="9.140625" style="6"/>
    <col min="5376" max="5376" width="38.85546875" style="6" customWidth="1"/>
    <col min="5377" max="5377" width="7.42578125" style="6" customWidth="1"/>
    <col min="5378" max="5393" width="7.140625" style="6" customWidth="1"/>
    <col min="5394" max="5395" width="13.28515625" style="6" customWidth="1"/>
    <col min="5396" max="5631" width="9.140625" style="6"/>
    <col min="5632" max="5632" width="38.85546875" style="6" customWidth="1"/>
    <col min="5633" max="5633" width="7.42578125" style="6" customWidth="1"/>
    <col min="5634" max="5649" width="7.140625" style="6" customWidth="1"/>
    <col min="5650" max="5651" width="13.28515625" style="6" customWidth="1"/>
    <col min="5652" max="5887" width="9.140625" style="6"/>
    <col min="5888" max="5888" width="38.85546875" style="6" customWidth="1"/>
    <col min="5889" max="5889" width="7.42578125" style="6" customWidth="1"/>
    <col min="5890" max="5905" width="7.140625" style="6" customWidth="1"/>
    <col min="5906" max="5907" width="13.28515625" style="6" customWidth="1"/>
    <col min="5908" max="6143" width="9.140625" style="6"/>
    <col min="6144" max="6144" width="38.85546875" style="6" customWidth="1"/>
    <col min="6145" max="6145" width="7.42578125" style="6" customWidth="1"/>
    <col min="6146" max="6161" width="7.140625" style="6" customWidth="1"/>
    <col min="6162" max="6163" width="13.28515625" style="6" customWidth="1"/>
    <col min="6164" max="6399" width="9.140625" style="6"/>
    <col min="6400" max="6400" width="38.85546875" style="6" customWidth="1"/>
    <col min="6401" max="6401" width="7.42578125" style="6" customWidth="1"/>
    <col min="6402" max="6417" width="7.140625" style="6" customWidth="1"/>
    <col min="6418" max="6419" width="13.28515625" style="6" customWidth="1"/>
    <col min="6420" max="6655" width="9.140625" style="6"/>
    <col min="6656" max="6656" width="38.85546875" style="6" customWidth="1"/>
    <col min="6657" max="6657" width="7.42578125" style="6" customWidth="1"/>
    <col min="6658" max="6673" width="7.140625" style="6" customWidth="1"/>
    <col min="6674" max="6675" width="13.28515625" style="6" customWidth="1"/>
    <col min="6676" max="6911" width="9.140625" style="6"/>
    <col min="6912" max="6912" width="38.85546875" style="6" customWidth="1"/>
    <col min="6913" max="6913" width="7.42578125" style="6" customWidth="1"/>
    <col min="6914" max="6929" width="7.140625" style="6" customWidth="1"/>
    <col min="6930" max="6931" width="13.28515625" style="6" customWidth="1"/>
    <col min="6932" max="7167" width="9.140625" style="6"/>
    <col min="7168" max="7168" width="38.85546875" style="6" customWidth="1"/>
    <col min="7169" max="7169" width="7.42578125" style="6" customWidth="1"/>
    <col min="7170" max="7185" width="7.140625" style="6" customWidth="1"/>
    <col min="7186" max="7187" width="13.28515625" style="6" customWidth="1"/>
    <col min="7188" max="7423" width="9.140625" style="6"/>
    <col min="7424" max="7424" width="38.85546875" style="6" customWidth="1"/>
    <col min="7425" max="7425" width="7.42578125" style="6" customWidth="1"/>
    <col min="7426" max="7441" width="7.140625" style="6" customWidth="1"/>
    <col min="7442" max="7443" width="13.28515625" style="6" customWidth="1"/>
    <col min="7444" max="7679" width="9.140625" style="6"/>
    <col min="7680" max="7680" width="38.85546875" style="6" customWidth="1"/>
    <col min="7681" max="7681" width="7.42578125" style="6" customWidth="1"/>
    <col min="7682" max="7697" width="7.140625" style="6" customWidth="1"/>
    <col min="7698" max="7699" width="13.28515625" style="6" customWidth="1"/>
    <col min="7700" max="7935" width="9.140625" style="6"/>
    <col min="7936" max="7936" width="38.85546875" style="6" customWidth="1"/>
    <col min="7937" max="7937" width="7.42578125" style="6" customWidth="1"/>
    <col min="7938" max="7953" width="7.140625" style="6" customWidth="1"/>
    <col min="7954" max="7955" width="13.28515625" style="6" customWidth="1"/>
    <col min="7956" max="8191" width="9.140625" style="6"/>
    <col min="8192" max="8192" width="38.85546875" style="6" customWidth="1"/>
    <col min="8193" max="8193" width="7.42578125" style="6" customWidth="1"/>
    <col min="8194" max="8209" width="7.140625" style="6" customWidth="1"/>
    <col min="8210" max="8211" width="13.28515625" style="6" customWidth="1"/>
    <col min="8212" max="8447" width="9.140625" style="6"/>
    <col min="8448" max="8448" width="38.85546875" style="6" customWidth="1"/>
    <col min="8449" max="8449" width="7.42578125" style="6" customWidth="1"/>
    <col min="8450" max="8465" width="7.140625" style="6" customWidth="1"/>
    <col min="8466" max="8467" width="13.28515625" style="6" customWidth="1"/>
    <col min="8468" max="8703" width="9.140625" style="6"/>
    <col min="8704" max="8704" width="38.85546875" style="6" customWidth="1"/>
    <col min="8705" max="8705" width="7.42578125" style="6" customWidth="1"/>
    <col min="8706" max="8721" width="7.140625" style="6" customWidth="1"/>
    <col min="8722" max="8723" width="13.28515625" style="6" customWidth="1"/>
    <col min="8724" max="8959" width="9.140625" style="6"/>
    <col min="8960" max="8960" width="38.85546875" style="6" customWidth="1"/>
    <col min="8961" max="8961" width="7.42578125" style="6" customWidth="1"/>
    <col min="8962" max="8977" width="7.140625" style="6" customWidth="1"/>
    <col min="8978" max="8979" width="13.28515625" style="6" customWidth="1"/>
    <col min="8980" max="9215" width="9.140625" style="6"/>
    <col min="9216" max="9216" width="38.85546875" style="6" customWidth="1"/>
    <col min="9217" max="9217" width="7.42578125" style="6" customWidth="1"/>
    <col min="9218" max="9233" width="7.140625" style="6" customWidth="1"/>
    <col min="9234" max="9235" width="13.28515625" style="6" customWidth="1"/>
    <col min="9236" max="9471" width="9.140625" style="6"/>
    <col min="9472" max="9472" width="38.85546875" style="6" customWidth="1"/>
    <col min="9473" max="9473" width="7.42578125" style="6" customWidth="1"/>
    <col min="9474" max="9489" width="7.140625" style="6" customWidth="1"/>
    <col min="9490" max="9491" width="13.28515625" style="6" customWidth="1"/>
    <col min="9492" max="9727" width="9.140625" style="6"/>
    <col min="9728" max="9728" width="38.85546875" style="6" customWidth="1"/>
    <col min="9729" max="9729" width="7.42578125" style="6" customWidth="1"/>
    <col min="9730" max="9745" width="7.140625" style="6" customWidth="1"/>
    <col min="9746" max="9747" width="13.28515625" style="6" customWidth="1"/>
    <col min="9748" max="9983" width="9.140625" style="6"/>
    <col min="9984" max="9984" width="38.85546875" style="6" customWidth="1"/>
    <col min="9985" max="9985" width="7.42578125" style="6" customWidth="1"/>
    <col min="9986" max="10001" width="7.140625" style="6" customWidth="1"/>
    <col min="10002" max="10003" width="13.28515625" style="6" customWidth="1"/>
    <col min="10004" max="10239" width="9.140625" style="6"/>
    <col min="10240" max="10240" width="38.85546875" style="6" customWidth="1"/>
    <col min="10241" max="10241" width="7.42578125" style="6" customWidth="1"/>
    <col min="10242" max="10257" width="7.140625" style="6" customWidth="1"/>
    <col min="10258" max="10259" width="13.28515625" style="6" customWidth="1"/>
    <col min="10260" max="10495" width="9.140625" style="6"/>
    <col min="10496" max="10496" width="38.85546875" style="6" customWidth="1"/>
    <col min="10497" max="10497" width="7.42578125" style="6" customWidth="1"/>
    <col min="10498" max="10513" width="7.140625" style="6" customWidth="1"/>
    <col min="10514" max="10515" width="13.28515625" style="6" customWidth="1"/>
    <col min="10516" max="10751" width="9.140625" style="6"/>
    <col min="10752" max="10752" width="38.85546875" style="6" customWidth="1"/>
    <col min="10753" max="10753" width="7.42578125" style="6" customWidth="1"/>
    <col min="10754" max="10769" width="7.140625" style="6" customWidth="1"/>
    <col min="10770" max="10771" width="13.28515625" style="6" customWidth="1"/>
    <col min="10772" max="11007" width="9.140625" style="6"/>
    <col min="11008" max="11008" width="38.85546875" style="6" customWidth="1"/>
    <col min="11009" max="11009" width="7.42578125" style="6" customWidth="1"/>
    <col min="11010" max="11025" width="7.140625" style="6" customWidth="1"/>
    <col min="11026" max="11027" width="13.28515625" style="6" customWidth="1"/>
    <col min="11028" max="11263" width="9.140625" style="6"/>
    <col min="11264" max="11264" width="38.85546875" style="6" customWidth="1"/>
    <col min="11265" max="11265" width="7.42578125" style="6" customWidth="1"/>
    <col min="11266" max="11281" width="7.140625" style="6" customWidth="1"/>
    <col min="11282" max="11283" width="13.28515625" style="6" customWidth="1"/>
    <col min="11284" max="11519" width="9.140625" style="6"/>
    <col min="11520" max="11520" width="38.85546875" style="6" customWidth="1"/>
    <col min="11521" max="11521" width="7.42578125" style="6" customWidth="1"/>
    <col min="11522" max="11537" width="7.140625" style="6" customWidth="1"/>
    <col min="11538" max="11539" width="13.28515625" style="6" customWidth="1"/>
    <col min="11540" max="11775" width="9.140625" style="6"/>
    <col min="11776" max="11776" width="38.85546875" style="6" customWidth="1"/>
    <col min="11777" max="11777" width="7.42578125" style="6" customWidth="1"/>
    <col min="11778" max="11793" width="7.140625" style="6" customWidth="1"/>
    <col min="11794" max="11795" width="13.28515625" style="6" customWidth="1"/>
    <col min="11796" max="12031" width="9.140625" style="6"/>
    <col min="12032" max="12032" width="38.85546875" style="6" customWidth="1"/>
    <col min="12033" max="12033" width="7.42578125" style="6" customWidth="1"/>
    <col min="12034" max="12049" width="7.140625" style="6" customWidth="1"/>
    <col min="12050" max="12051" width="13.28515625" style="6" customWidth="1"/>
    <col min="12052" max="12287" width="9.140625" style="6"/>
    <col min="12288" max="12288" width="38.85546875" style="6" customWidth="1"/>
    <col min="12289" max="12289" width="7.42578125" style="6" customWidth="1"/>
    <col min="12290" max="12305" width="7.140625" style="6" customWidth="1"/>
    <col min="12306" max="12307" width="13.28515625" style="6" customWidth="1"/>
    <col min="12308" max="12543" width="9.140625" style="6"/>
    <col min="12544" max="12544" width="38.85546875" style="6" customWidth="1"/>
    <col min="12545" max="12545" width="7.42578125" style="6" customWidth="1"/>
    <col min="12546" max="12561" width="7.140625" style="6" customWidth="1"/>
    <col min="12562" max="12563" width="13.28515625" style="6" customWidth="1"/>
    <col min="12564" max="12799" width="9.140625" style="6"/>
    <col min="12800" max="12800" width="38.85546875" style="6" customWidth="1"/>
    <col min="12801" max="12801" width="7.42578125" style="6" customWidth="1"/>
    <col min="12802" max="12817" width="7.140625" style="6" customWidth="1"/>
    <col min="12818" max="12819" width="13.28515625" style="6" customWidth="1"/>
    <col min="12820" max="13055" width="9.140625" style="6"/>
    <col min="13056" max="13056" width="38.85546875" style="6" customWidth="1"/>
    <col min="13057" max="13057" width="7.42578125" style="6" customWidth="1"/>
    <col min="13058" max="13073" width="7.140625" style="6" customWidth="1"/>
    <col min="13074" max="13075" width="13.28515625" style="6" customWidth="1"/>
    <col min="13076" max="13311" width="9.140625" style="6"/>
    <col min="13312" max="13312" width="38.85546875" style="6" customWidth="1"/>
    <col min="13313" max="13313" width="7.42578125" style="6" customWidth="1"/>
    <col min="13314" max="13329" width="7.140625" style="6" customWidth="1"/>
    <col min="13330" max="13331" width="13.28515625" style="6" customWidth="1"/>
    <col min="13332" max="13567" width="9.140625" style="6"/>
    <col min="13568" max="13568" width="38.85546875" style="6" customWidth="1"/>
    <col min="13569" max="13569" width="7.42578125" style="6" customWidth="1"/>
    <col min="13570" max="13585" width="7.140625" style="6" customWidth="1"/>
    <col min="13586" max="13587" width="13.28515625" style="6" customWidth="1"/>
    <col min="13588" max="13823" width="9.140625" style="6"/>
    <col min="13824" max="13824" width="38.85546875" style="6" customWidth="1"/>
    <col min="13825" max="13825" width="7.42578125" style="6" customWidth="1"/>
    <col min="13826" max="13841" width="7.140625" style="6" customWidth="1"/>
    <col min="13842" max="13843" width="13.28515625" style="6" customWidth="1"/>
    <col min="13844" max="14079" width="9.140625" style="6"/>
    <col min="14080" max="14080" width="38.85546875" style="6" customWidth="1"/>
    <col min="14081" max="14081" width="7.42578125" style="6" customWidth="1"/>
    <col min="14082" max="14097" width="7.140625" style="6" customWidth="1"/>
    <col min="14098" max="14099" width="13.28515625" style="6" customWidth="1"/>
    <col min="14100" max="14335" width="9.140625" style="6"/>
    <col min="14336" max="14336" width="38.85546875" style="6" customWidth="1"/>
    <col min="14337" max="14337" width="7.42578125" style="6" customWidth="1"/>
    <col min="14338" max="14353" width="7.140625" style="6" customWidth="1"/>
    <col min="14354" max="14355" width="13.28515625" style="6" customWidth="1"/>
    <col min="14356" max="14591" width="9.140625" style="6"/>
    <col min="14592" max="14592" width="38.85546875" style="6" customWidth="1"/>
    <col min="14593" max="14593" width="7.42578125" style="6" customWidth="1"/>
    <col min="14594" max="14609" width="7.140625" style="6" customWidth="1"/>
    <col min="14610" max="14611" width="13.28515625" style="6" customWidth="1"/>
    <col min="14612" max="14847" width="9.140625" style="6"/>
    <col min="14848" max="14848" width="38.85546875" style="6" customWidth="1"/>
    <col min="14849" max="14849" width="7.42578125" style="6" customWidth="1"/>
    <col min="14850" max="14865" width="7.140625" style="6" customWidth="1"/>
    <col min="14866" max="14867" width="13.28515625" style="6" customWidth="1"/>
    <col min="14868" max="15103" width="9.140625" style="6"/>
    <col min="15104" max="15104" width="38.85546875" style="6" customWidth="1"/>
    <col min="15105" max="15105" width="7.42578125" style="6" customWidth="1"/>
    <col min="15106" max="15121" width="7.140625" style="6" customWidth="1"/>
    <col min="15122" max="15123" width="13.28515625" style="6" customWidth="1"/>
    <col min="15124" max="15359" width="9.140625" style="6"/>
    <col min="15360" max="15360" width="38.85546875" style="6" customWidth="1"/>
    <col min="15361" max="15361" width="7.42578125" style="6" customWidth="1"/>
    <col min="15362" max="15377" width="7.140625" style="6" customWidth="1"/>
    <col min="15378" max="15379" width="13.28515625" style="6" customWidth="1"/>
    <col min="15380" max="15615" width="9.140625" style="6"/>
    <col min="15616" max="15616" width="38.85546875" style="6" customWidth="1"/>
    <col min="15617" max="15617" width="7.42578125" style="6" customWidth="1"/>
    <col min="15618" max="15633" width="7.140625" style="6" customWidth="1"/>
    <col min="15634" max="15635" width="13.28515625" style="6" customWidth="1"/>
    <col min="15636" max="15871" width="9.140625" style="6"/>
    <col min="15872" max="15872" width="38.85546875" style="6" customWidth="1"/>
    <col min="15873" max="15873" width="7.42578125" style="6" customWidth="1"/>
    <col min="15874" max="15889" width="7.140625" style="6" customWidth="1"/>
    <col min="15890" max="15891" width="13.28515625" style="6" customWidth="1"/>
    <col min="15892" max="16127" width="9.140625" style="6"/>
    <col min="16128" max="16128" width="38.85546875" style="6" customWidth="1"/>
    <col min="16129" max="16129" width="7.42578125" style="6" customWidth="1"/>
    <col min="16130" max="16145" width="7.140625" style="6" customWidth="1"/>
    <col min="16146" max="16147" width="13.28515625" style="6" customWidth="1"/>
    <col min="16148" max="16384" width="9.140625" style="6"/>
  </cols>
  <sheetData>
    <row r="1" spans="1:44" s="4" customFormat="1" x14ac:dyDescent="0.2">
      <c r="A1" s="40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7"/>
    </row>
    <row r="2" spans="1:44" s="4" customFormat="1" ht="12.75" customHeight="1" x14ac:dyDescent="0.2">
      <c r="B2" s="97" t="s">
        <v>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9"/>
      <c r="U2" s="51"/>
      <c r="V2" s="72"/>
      <c r="W2" s="73"/>
      <c r="X2" s="74"/>
      <c r="Y2" s="75"/>
      <c r="Z2" s="76"/>
      <c r="AA2" s="77"/>
      <c r="AB2" s="78"/>
      <c r="AC2" s="79"/>
      <c r="AD2" s="80"/>
      <c r="AE2" s="81"/>
      <c r="AF2" s="82"/>
      <c r="AG2" s="83"/>
      <c r="AH2" s="84"/>
      <c r="AI2" s="85"/>
      <c r="AJ2" s="86"/>
      <c r="AK2" s="87"/>
      <c r="AL2" s="88"/>
      <c r="AM2" s="89"/>
      <c r="AN2" s="91"/>
      <c r="AO2" s="93"/>
      <c r="AP2" s="94"/>
      <c r="AQ2" s="97" t="s">
        <v>47</v>
      </c>
      <c r="AR2" s="97" t="s">
        <v>48</v>
      </c>
    </row>
    <row r="3" spans="1:44" s="4" customFormat="1" ht="37.5" customHeight="1" x14ac:dyDescent="0.2">
      <c r="B3" s="97"/>
      <c r="C3" s="41">
        <v>44927</v>
      </c>
      <c r="D3" s="41">
        <v>44958</v>
      </c>
      <c r="E3" s="41">
        <v>44986</v>
      </c>
      <c r="F3" s="41">
        <v>45017</v>
      </c>
      <c r="G3" s="41">
        <v>45047</v>
      </c>
      <c r="H3" s="41">
        <v>45078</v>
      </c>
      <c r="I3" s="41">
        <v>45108</v>
      </c>
      <c r="J3" s="41">
        <v>45139</v>
      </c>
      <c r="K3" s="41">
        <v>45170</v>
      </c>
      <c r="L3" s="41">
        <v>45200</v>
      </c>
      <c r="M3" s="41">
        <v>45231</v>
      </c>
      <c r="N3" s="41">
        <v>45261</v>
      </c>
      <c r="O3" s="41">
        <v>45292</v>
      </c>
      <c r="P3" s="41">
        <v>45323</v>
      </c>
      <c r="Q3" s="41">
        <v>45352</v>
      </c>
      <c r="R3" s="41">
        <v>45383</v>
      </c>
      <c r="S3" s="41">
        <v>45413</v>
      </c>
      <c r="T3" s="41">
        <v>45444</v>
      </c>
      <c r="U3" s="41">
        <v>45474</v>
      </c>
      <c r="V3" s="41">
        <v>45505</v>
      </c>
      <c r="W3" s="41">
        <v>45536</v>
      </c>
      <c r="X3" s="41">
        <v>45566</v>
      </c>
      <c r="Y3" s="41">
        <v>45597</v>
      </c>
      <c r="Z3" s="41">
        <v>45627</v>
      </c>
      <c r="AA3" s="41">
        <v>45658</v>
      </c>
      <c r="AB3" s="41">
        <v>45689</v>
      </c>
      <c r="AC3" s="41">
        <v>45717</v>
      </c>
      <c r="AD3" s="41">
        <v>45748</v>
      </c>
      <c r="AE3" s="41">
        <v>45778</v>
      </c>
      <c r="AF3" s="41">
        <v>45809</v>
      </c>
      <c r="AG3" s="41">
        <v>45839</v>
      </c>
      <c r="AH3" s="41">
        <v>45870</v>
      </c>
      <c r="AI3" s="41">
        <v>45901</v>
      </c>
      <c r="AJ3" s="41">
        <v>45931</v>
      </c>
      <c r="AK3" s="41">
        <v>45962</v>
      </c>
      <c r="AL3" s="41">
        <v>45992</v>
      </c>
      <c r="AM3" s="41">
        <v>46023</v>
      </c>
      <c r="AN3" s="41">
        <v>46054</v>
      </c>
      <c r="AO3" s="41">
        <v>46082</v>
      </c>
      <c r="AP3" s="41">
        <v>46113</v>
      </c>
      <c r="AQ3" s="97"/>
      <c r="AR3" s="97"/>
    </row>
    <row r="4" spans="1:44" s="5" customFormat="1" ht="20.25" customHeight="1" x14ac:dyDescent="0.25">
      <c r="A4" s="42" t="s">
        <v>0</v>
      </c>
      <c r="B4" s="43">
        <v>96.523709367896757</v>
      </c>
      <c r="C4" s="10">
        <v>99.966647285553179</v>
      </c>
      <c r="D4" s="10">
        <v>100.13200676304284</v>
      </c>
      <c r="E4" s="10">
        <v>97.502305659355386</v>
      </c>
      <c r="F4" s="10">
        <v>96.967207550499538</v>
      </c>
      <c r="G4" s="10">
        <v>96.578826541630008</v>
      </c>
      <c r="H4" s="10">
        <v>97.352892240070986</v>
      </c>
      <c r="I4" s="10">
        <v>97.771375117443014</v>
      </c>
      <c r="J4" s="10">
        <v>99.8925108941757</v>
      </c>
      <c r="K4" s="10">
        <v>98.398915933647856</v>
      </c>
      <c r="L4" s="10">
        <v>98.382738766650036</v>
      </c>
      <c r="M4" s="10">
        <v>100.0978062180983</v>
      </c>
      <c r="N4" s="10">
        <v>103.05825914960907</v>
      </c>
      <c r="O4" s="10">
        <v>109.9245596916838</v>
      </c>
      <c r="P4" s="10">
        <v>108.80200029420325</v>
      </c>
      <c r="Q4" s="10">
        <v>105.95227118313142</v>
      </c>
      <c r="R4" s="10">
        <v>100</v>
      </c>
      <c r="S4" s="10">
        <v>100.34090277668572</v>
      </c>
      <c r="T4" s="10">
        <v>100.86470920911303</v>
      </c>
      <c r="U4" s="68">
        <v>100.82591263688158</v>
      </c>
      <c r="V4" s="68">
        <v>101.37815195786911</v>
      </c>
      <c r="W4" s="68">
        <v>102.18974987692742</v>
      </c>
      <c r="X4" s="68">
        <v>103.25276760775174</v>
      </c>
      <c r="Y4" s="68">
        <v>103.62384594711934</v>
      </c>
      <c r="Z4" s="68">
        <v>104.47845019719539</v>
      </c>
      <c r="AA4" s="68">
        <v>108.62972131837743</v>
      </c>
      <c r="AB4" s="68">
        <v>109.3074982072584</v>
      </c>
      <c r="AC4" s="68">
        <v>110.7067343310698</v>
      </c>
      <c r="AD4" s="68">
        <v>109.99081884359148</v>
      </c>
      <c r="AE4" s="68">
        <v>110.2228695054053</v>
      </c>
      <c r="AF4" s="68">
        <v>110.28074829106248</v>
      </c>
      <c r="AG4" s="68">
        <v>110.38415037288105</v>
      </c>
      <c r="AH4" s="68">
        <v>110.08645020298952</v>
      </c>
      <c r="AI4" s="68">
        <v>111.23367893490006</v>
      </c>
      <c r="AJ4" s="68">
        <v>111.93898912079995</v>
      </c>
      <c r="AK4" s="68">
        <v>113.48218827259466</v>
      </c>
      <c r="AL4" s="68">
        <v>114.87791940375138</v>
      </c>
      <c r="AM4" s="68">
        <v>115.92510704963686</v>
      </c>
      <c r="AN4" s="68">
        <v>117.25029502096295</v>
      </c>
      <c r="AO4" s="68">
        <v>118.78871675882404</v>
      </c>
      <c r="AP4" s="68">
        <v>120.02313303433739</v>
      </c>
      <c r="AQ4" s="70">
        <f>AP4/AO4*100-100</f>
        <v>1.0391696359676814</v>
      </c>
      <c r="AR4" s="70">
        <f>AP4/AD4*100-100</f>
        <v>9.1210469166631185</v>
      </c>
    </row>
    <row r="5" spans="1:44" s="5" customFormat="1" ht="15.75" customHeight="1" x14ac:dyDescent="0.2">
      <c r="A5" s="11" t="s">
        <v>22</v>
      </c>
      <c r="B5" s="9">
        <v>7.6410656866093749</v>
      </c>
      <c r="C5" s="10">
        <v>102.23292096381356</v>
      </c>
      <c r="D5" s="10">
        <v>102.63179302938916</v>
      </c>
      <c r="E5" s="10">
        <v>100.31525833212186</v>
      </c>
      <c r="F5" s="10">
        <v>99.310754820565933</v>
      </c>
      <c r="G5" s="10">
        <v>97.345111830087703</v>
      </c>
      <c r="H5" s="10">
        <v>96.365282731495668</v>
      </c>
      <c r="I5" s="10">
        <v>99.477751858575829</v>
      </c>
      <c r="J5" s="10">
        <v>101.79541413471223</v>
      </c>
      <c r="K5" s="10">
        <v>107.90608113463873</v>
      </c>
      <c r="L5" s="10">
        <v>111.18536362152048</v>
      </c>
      <c r="M5" s="10">
        <v>118.70337795224677</v>
      </c>
      <c r="N5" s="10">
        <v>120.62557036884623</v>
      </c>
      <c r="O5" s="10">
        <v>122.23729696334246</v>
      </c>
      <c r="P5" s="10">
        <v>139.3824806652016</v>
      </c>
      <c r="Q5" s="10">
        <v>119.92932847729428</v>
      </c>
      <c r="R5" s="10">
        <v>100</v>
      </c>
      <c r="S5" s="10">
        <v>103.36898520232249</v>
      </c>
      <c r="T5" s="10">
        <v>102.20390470766199</v>
      </c>
      <c r="U5" s="68">
        <v>101.53413024981475</v>
      </c>
      <c r="V5" s="68">
        <v>101.08406549369738</v>
      </c>
      <c r="W5" s="68">
        <v>100.72750863764232</v>
      </c>
      <c r="X5" s="68">
        <v>108.23444727660946</v>
      </c>
      <c r="Y5" s="68">
        <v>111.47983367945048</v>
      </c>
      <c r="Z5" s="68">
        <v>115.36431283369963</v>
      </c>
      <c r="AA5" s="68">
        <v>105.62593083240387</v>
      </c>
      <c r="AB5" s="68">
        <v>103.7899088113551</v>
      </c>
      <c r="AC5" s="68">
        <v>103.56043209577622</v>
      </c>
      <c r="AD5" s="68">
        <v>99.216001239759166</v>
      </c>
      <c r="AE5" s="68">
        <v>94.540397182746901</v>
      </c>
      <c r="AF5" s="68">
        <v>92.538345465651162</v>
      </c>
      <c r="AG5" s="68">
        <v>96.67887120431017</v>
      </c>
      <c r="AH5" s="68">
        <v>97.994915692728824</v>
      </c>
      <c r="AI5" s="68">
        <v>104.83133934978881</v>
      </c>
      <c r="AJ5" s="68">
        <v>107.22321554128757</v>
      </c>
      <c r="AK5" s="68">
        <v>114.73488955062908</v>
      </c>
      <c r="AL5" s="68">
        <v>115.38884085569541</v>
      </c>
      <c r="AM5" s="68">
        <v>125.43992293064268</v>
      </c>
      <c r="AN5" s="68">
        <v>134.7372972949361</v>
      </c>
      <c r="AO5" s="68">
        <v>136.58397354973343</v>
      </c>
      <c r="AP5" s="68">
        <v>140.26583563850141</v>
      </c>
      <c r="AQ5" s="70">
        <f t="shared" ref="AQ5:AQ29" si="0">AP5/AO5*100-100</f>
        <v>2.6956765080694822</v>
      </c>
      <c r="AR5" s="70">
        <f t="shared" ref="AR5:AR29" si="1">AP5/AD5*100-100</f>
        <v>41.3742076739656</v>
      </c>
    </row>
    <row r="6" spans="1:44" ht="12.75" x14ac:dyDescent="0.25">
      <c r="A6" s="44" t="s">
        <v>23</v>
      </c>
      <c r="B6" s="45">
        <v>6.3396416660499941</v>
      </c>
      <c r="C6" s="46">
        <v>102.35626382575683</v>
      </c>
      <c r="D6" s="46">
        <v>103.09772641562286</v>
      </c>
      <c r="E6" s="46">
        <v>100.59684069267637</v>
      </c>
      <c r="F6" s="46">
        <v>99.202249414873208</v>
      </c>
      <c r="G6" s="46">
        <v>97.186416400267163</v>
      </c>
      <c r="H6" s="46">
        <v>95.987020042635791</v>
      </c>
      <c r="I6" s="46">
        <v>98.939612599858833</v>
      </c>
      <c r="J6" s="46">
        <v>101.94512807400471</v>
      </c>
      <c r="K6" s="46">
        <v>109.76910946099305</v>
      </c>
      <c r="L6" s="46">
        <v>113.25447812316408</v>
      </c>
      <c r="M6" s="46">
        <v>123.06019275634019</v>
      </c>
      <c r="N6" s="46">
        <v>125.52278601485575</v>
      </c>
      <c r="O6" s="46">
        <v>126.75580336395903</v>
      </c>
      <c r="P6" s="46">
        <v>146.94043180235835</v>
      </c>
      <c r="Q6" s="46">
        <v>125.62412360972571</v>
      </c>
      <c r="R6" s="46">
        <v>100</v>
      </c>
      <c r="S6" s="46">
        <v>102.95413178081287</v>
      </c>
      <c r="T6" s="46">
        <v>101.49920900527059</v>
      </c>
      <c r="U6" s="69">
        <v>100.95655299740072</v>
      </c>
      <c r="V6" s="69">
        <v>100.23226241227846</v>
      </c>
      <c r="W6" s="69">
        <v>99.701995278374056</v>
      </c>
      <c r="X6" s="69">
        <v>107.84261303573437</v>
      </c>
      <c r="Y6" s="69">
        <v>110.7239590842082</v>
      </c>
      <c r="Z6" s="69">
        <v>115.11088894777588</v>
      </c>
      <c r="AA6" s="69">
        <v>102.01089942295401</v>
      </c>
      <c r="AB6" s="69">
        <v>99.272771627458923</v>
      </c>
      <c r="AC6" s="69">
        <v>98.531605982628989</v>
      </c>
      <c r="AD6" s="69">
        <v>92.763771403205467</v>
      </c>
      <c r="AE6" s="69">
        <v>86.987664491165503</v>
      </c>
      <c r="AF6" s="69">
        <v>84.591656173869637</v>
      </c>
      <c r="AG6" s="69">
        <v>88.893776053939263</v>
      </c>
      <c r="AH6" s="69">
        <v>89.249789163660154</v>
      </c>
      <c r="AI6" s="69">
        <v>97.62999517513822</v>
      </c>
      <c r="AJ6" s="69">
        <v>98.961014948250622</v>
      </c>
      <c r="AK6" s="69">
        <v>106.4946440149547</v>
      </c>
      <c r="AL6" s="69">
        <v>106.4946440149547</v>
      </c>
      <c r="AM6" s="69">
        <v>116.06054179756995</v>
      </c>
      <c r="AN6" s="69">
        <v>126.91582055785943</v>
      </c>
      <c r="AO6" s="69">
        <v>127.5989004823288</v>
      </c>
      <c r="AP6" s="69">
        <v>130.33273819114621</v>
      </c>
      <c r="AQ6" s="92">
        <f t="shared" si="0"/>
        <v>2.1425245033330071</v>
      </c>
      <c r="AR6" s="92">
        <f t="shared" si="1"/>
        <v>40.49961123793048</v>
      </c>
    </row>
    <row r="7" spans="1:44" ht="12.75" x14ac:dyDescent="0.25">
      <c r="A7" s="44" t="s">
        <v>24</v>
      </c>
      <c r="B7" s="45">
        <v>5.7097063233960662E-3</v>
      </c>
      <c r="C7" s="46">
        <v>95.961925747275075</v>
      </c>
      <c r="D7" s="46">
        <v>95.961925747275075</v>
      </c>
      <c r="E7" s="46">
        <v>95.973779291863664</v>
      </c>
      <c r="F7" s="46">
        <v>95.993384170504427</v>
      </c>
      <c r="G7" s="46">
        <v>95.993384170504427</v>
      </c>
      <c r="H7" s="46">
        <v>95.980359019422394</v>
      </c>
      <c r="I7" s="46">
        <v>95.980359019422394</v>
      </c>
      <c r="J7" s="46">
        <v>98.850444056166864</v>
      </c>
      <c r="K7" s="46">
        <v>98.789224911877639</v>
      </c>
      <c r="L7" s="46">
        <v>98.789224911877639</v>
      </c>
      <c r="M7" s="46">
        <v>98.63127490621649</v>
      </c>
      <c r="N7" s="46">
        <v>102.51622330636808</v>
      </c>
      <c r="O7" s="46">
        <v>104.29524883273892</v>
      </c>
      <c r="P7" s="46">
        <v>112.52536974726263</v>
      </c>
      <c r="Q7" s="46">
        <v>112.52536974726263</v>
      </c>
      <c r="R7" s="46">
        <v>100</v>
      </c>
      <c r="S7" s="46">
        <v>108.29824338326327</v>
      </c>
      <c r="T7" s="46">
        <v>108.29824338326327</v>
      </c>
      <c r="U7" s="69">
        <v>108.29824338326327</v>
      </c>
      <c r="V7" s="69">
        <v>108.63084123199079</v>
      </c>
      <c r="W7" s="69">
        <v>123.45249902113427</v>
      </c>
      <c r="X7" s="69">
        <v>115.37929600548648</v>
      </c>
      <c r="Y7" s="69">
        <v>117.37624894759065</v>
      </c>
      <c r="Z7" s="69">
        <v>119.66841543522135</v>
      </c>
      <c r="AA7" s="69">
        <v>125.3708936758926</v>
      </c>
      <c r="AB7" s="69">
        <v>139.42867444664853</v>
      </c>
      <c r="AC7" s="69">
        <v>145.04224106690654</v>
      </c>
      <c r="AD7" s="69">
        <v>146.66064451373245</v>
      </c>
      <c r="AE7" s="69">
        <v>139.20707536761321</v>
      </c>
      <c r="AF7" s="69">
        <v>149.20955636416517</v>
      </c>
      <c r="AG7" s="69">
        <v>152.43558920726724</v>
      </c>
      <c r="AH7" s="69">
        <v>155.30118603208143</v>
      </c>
      <c r="AI7" s="69">
        <v>155.30118603208143</v>
      </c>
      <c r="AJ7" s="69">
        <v>152.02848881551023</v>
      </c>
      <c r="AK7" s="69">
        <v>158.62677781684741</v>
      </c>
      <c r="AL7" s="69">
        <v>179.39262213752514</v>
      </c>
      <c r="AM7" s="69">
        <v>217.84233147511148</v>
      </c>
      <c r="AN7" s="69">
        <v>217.84233147511148</v>
      </c>
      <c r="AO7" s="69">
        <v>213.9528410625035</v>
      </c>
      <c r="AP7" s="69">
        <v>222.65009877356573</v>
      </c>
      <c r="AQ7" s="92">
        <f t="shared" si="0"/>
        <v>4.0650349244586153</v>
      </c>
      <c r="AR7" s="92">
        <f t="shared" si="1"/>
        <v>51.813118994385775</v>
      </c>
    </row>
    <row r="8" spans="1:44" ht="13.5" customHeight="1" x14ac:dyDescent="0.25">
      <c r="A8" s="44" t="s">
        <v>25</v>
      </c>
      <c r="B8" s="45">
        <v>0.35332766745536376</v>
      </c>
      <c r="C8" s="46">
        <v>100.2694297203054</v>
      </c>
      <c r="D8" s="46">
        <v>98.323416259985621</v>
      </c>
      <c r="E8" s="46">
        <v>97.295137804090359</v>
      </c>
      <c r="F8" s="46">
        <v>98.689450083649277</v>
      </c>
      <c r="G8" s="46">
        <v>99.632795549039287</v>
      </c>
      <c r="H8" s="46">
        <v>100.02667990665445</v>
      </c>
      <c r="I8" s="46">
        <v>102.793072597193</v>
      </c>
      <c r="J8" s="46">
        <v>105.11767118656425</v>
      </c>
      <c r="K8" s="46">
        <v>105.6309658346841</v>
      </c>
      <c r="L8" s="46">
        <v>107.7773896493424</v>
      </c>
      <c r="M8" s="46">
        <v>102.31318597903049</v>
      </c>
      <c r="N8" s="46">
        <v>102.7419384884998</v>
      </c>
      <c r="O8" s="46">
        <v>107.23349010622971</v>
      </c>
      <c r="P8" s="46">
        <v>110.76288885667392</v>
      </c>
      <c r="Q8" s="46">
        <v>105.56404836455565</v>
      </c>
      <c r="R8" s="46">
        <v>100</v>
      </c>
      <c r="S8" s="46">
        <v>109.3347236325373</v>
      </c>
      <c r="T8" s="46">
        <v>109.84391559507168</v>
      </c>
      <c r="U8" s="69">
        <v>107.96455983373556</v>
      </c>
      <c r="V8" s="69">
        <v>109.2937626222423</v>
      </c>
      <c r="W8" s="69">
        <v>108.37015269798303</v>
      </c>
      <c r="X8" s="69">
        <v>111.73343192287034</v>
      </c>
      <c r="Y8" s="69">
        <v>113.267510693182</v>
      </c>
      <c r="Z8" s="69">
        <v>119.69532720128299</v>
      </c>
      <c r="AA8" s="69">
        <v>146.27841581165305</v>
      </c>
      <c r="AB8" s="69">
        <v>147.72356388854141</v>
      </c>
      <c r="AC8" s="69">
        <v>148.82502099085363</v>
      </c>
      <c r="AD8" s="69">
        <v>150.41957518395373</v>
      </c>
      <c r="AE8" s="69">
        <v>145.78895872111664</v>
      </c>
      <c r="AF8" s="69">
        <v>144.95104803789118</v>
      </c>
      <c r="AG8" s="69">
        <v>152.15398345507165</v>
      </c>
      <c r="AH8" s="69">
        <v>162.02928008086988</v>
      </c>
      <c r="AI8" s="69">
        <v>158.52258486109633</v>
      </c>
      <c r="AJ8" s="69">
        <v>168.0768850244919</v>
      </c>
      <c r="AK8" s="69">
        <v>180.31765984627293</v>
      </c>
      <c r="AL8" s="69">
        <v>182.11859439510232</v>
      </c>
      <c r="AM8" s="69">
        <v>188.39368914016342</v>
      </c>
      <c r="AN8" s="69">
        <v>189.69221252190161</v>
      </c>
      <c r="AO8" s="69">
        <v>199.20152206976175</v>
      </c>
      <c r="AP8" s="69">
        <v>208.83904484102339</v>
      </c>
      <c r="AQ8" s="92">
        <f t="shared" si="0"/>
        <v>4.8380768736729465</v>
      </c>
      <c r="AR8" s="92">
        <f t="shared" si="1"/>
        <v>38.837677599891038</v>
      </c>
    </row>
    <row r="9" spans="1:44" ht="12.75" x14ac:dyDescent="0.25">
      <c r="A9" s="44" t="s">
        <v>26</v>
      </c>
      <c r="B9" s="45">
        <v>2.2416314752716077E-3</v>
      </c>
      <c r="C9" s="46">
        <v>101.99999999999999</v>
      </c>
      <c r="D9" s="46">
        <v>100.99835712856576</v>
      </c>
      <c r="E9" s="46">
        <v>99.415766210444957</v>
      </c>
      <c r="F9" s="46">
        <v>100.10675140523028</v>
      </c>
      <c r="G9" s="46">
        <v>100.10675140523028</v>
      </c>
      <c r="H9" s="46">
        <v>100.10675140523028</v>
      </c>
      <c r="I9" s="46">
        <v>104.56095482335409</v>
      </c>
      <c r="J9" s="46">
        <v>102.23893878568965</v>
      </c>
      <c r="K9" s="46">
        <v>102.23893878568965</v>
      </c>
      <c r="L9" s="46">
        <v>102.23893878568965</v>
      </c>
      <c r="M9" s="46">
        <v>99.299100075483835</v>
      </c>
      <c r="N9" s="46">
        <v>98.108064983575645</v>
      </c>
      <c r="O9" s="46">
        <v>101.27235196987237</v>
      </c>
      <c r="P9" s="46">
        <v>103.33521462202587</v>
      </c>
      <c r="Q9" s="46">
        <v>90.371163322845916</v>
      </c>
      <c r="R9" s="46">
        <v>100</v>
      </c>
      <c r="S9" s="46">
        <v>103.89320419162109</v>
      </c>
      <c r="T9" s="46">
        <v>105.1682059490447</v>
      </c>
      <c r="U9" s="69">
        <v>105.1682059490447</v>
      </c>
      <c r="V9" s="69">
        <v>105.1682059490447</v>
      </c>
      <c r="W9" s="69">
        <v>105.1682059490447</v>
      </c>
      <c r="X9" s="69">
        <v>105.1682059490447</v>
      </c>
      <c r="Y9" s="69">
        <v>162.37906399480443</v>
      </c>
      <c r="Z9" s="69">
        <v>162.37906399480443</v>
      </c>
      <c r="AA9" s="69">
        <v>161.2034609567387</v>
      </c>
      <c r="AB9" s="69">
        <v>141.05302833714634</v>
      </c>
      <c r="AC9" s="69">
        <v>161.20346095673872</v>
      </c>
      <c r="AD9" s="69">
        <v>161.20346095673872</v>
      </c>
      <c r="AE9" s="69">
        <v>151.39931820106767</v>
      </c>
      <c r="AF9" s="69">
        <v>152.28242836930761</v>
      </c>
      <c r="AG9" s="69">
        <v>163.73860752280896</v>
      </c>
      <c r="AH9" s="69">
        <v>152.28242836930761</v>
      </c>
      <c r="AI9" s="69">
        <v>152.28242836930761</v>
      </c>
      <c r="AJ9" s="69">
        <v>164.97263073341659</v>
      </c>
      <c r="AK9" s="69">
        <v>171.58066588999557</v>
      </c>
      <c r="AL9" s="69">
        <v>176.89565153069594</v>
      </c>
      <c r="AM9" s="69">
        <v>194.08593330047546</v>
      </c>
      <c r="AN9" s="69">
        <v>194.08593330047546</v>
      </c>
      <c r="AO9" s="69">
        <v>194.08593330047546</v>
      </c>
      <c r="AP9" s="69">
        <v>194.08593330047546</v>
      </c>
      <c r="AQ9" s="92">
        <f t="shared" si="0"/>
        <v>0</v>
      </c>
      <c r="AR9" s="92">
        <f t="shared" si="1"/>
        <v>20.398118097824963</v>
      </c>
    </row>
    <row r="10" spans="1:44" ht="12.75" x14ac:dyDescent="0.25">
      <c r="A10" s="44" t="s">
        <v>27</v>
      </c>
      <c r="B10" s="45">
        <v>0.80395273903364073</v>
      </c>
      <c r="C10" s="46">
        <v>102.00000000000003</v>
      </c>
      <c r="D10" s="46">
        <v>100.99835712856583</v>
      </c>
      <c r="E10" s="46">
        <v>99.415766210444986</v>
      </c>
      <c r="F10" s="46">
        <v>100.10675140523034</v>
      </c>
      <c r="G10" s="46">
        <v>97.352631132058121</v>
      </c>
      <c r="H10" s="46">
        <v>96.623059127576013</v>
      </c>
      <c r="I10" s="46">
        <v>100.92225727549572</v>
      </c>
      <c r="J10" s="46">
        <v>98.634513140369236</v>
      </c>
      <c r="K10" s="46">
        <v>95.437643190894988</v>
      </c>
      <c r="L10" s="46">
        <v>97.771136401586574</v>
      </c>
      <c r="M10" s="46">
        <v>94.95976751466273</v>
      </c>
      <c r="N10" s="46">
        <v>93.82078019913385</v>
      </c>
      <c r="O10" s="46">
        <v>96.846789058630065</v>
      </c>
      <c r="P10" s="46">
        <v>98.819505404641944</v>
      </c>
      <c r="Q10" s="46">
        <v>86.421978171439633</v>
      </c>
      <c r="R10" s="46">
        <v>100</v>
      </c>
      <c r="S10" s="46">
        <v>103.89320419162111</v>
      </c>
      <c r="T10" s="46">
        <v>104.04048228605429</v>
      </c>
      <c r="U10" s="69">
        <v>102.96243838237116</v>
      </c>
      <c r="V10" s="69">
        <v>103.68703431074351</v>
      </c>
      <c r="W10" s="69">
        <v>104.621931449776</v>
      </c>
      <c r="X10" s="69">
        <v>109.52560871601847</v>
      </c>
      <c r="Y10" s="69">
        <v>115.74787121331353</v>
      </c>
      <c r="Z10" s="69">
        <v>115.30728388091919</v>
      </c>
      <c r="AA10" s="69">
        <v>114.47247433154369</v>
      </c>
      <c r="AB10" s="69">
        <v>117.43358925975238</v>
      </c>
      <c r="AC10" s="69">
        <v>120.07028995610902</v>
      </c>
      <c r="AD10" s="69">
        <v>123.04566302433339</v>
      </c>
      <c r="AE10" s="69">
        <v>125.80322718761002</v>
      </c>
      <c r="AF10" s="69">
        <v>125.94043120487206</v>
      </c>
      <c r="AG10" s="69">
        <v>127.82847408291431</v>
      </c>
      <c r="AH10" s="69">
        <v>132.42254208454131</v>
      </c>
      <c r="AI10" s="69">
        <v>132.79383742880552</v>
      </c>
      <c r="AJ10" s="69">
        <v>139.65739078335679</v>
      </c>
      <c r="AK10" s="69">
        <v>145.25141534409613</v>
      </c>
      <c r="AL10" s="69">
        <v>149.7508103245319</v>
      </c>
      <c r="AM10" s="69">
        <v>164.30322358317443</v>
      </c>
      <c r="AN10" s="69">
        <v>166.18002603270548</v>
      </c>
      <c r="AO10" s="69">
        <v>173.03258409116054</v>
      </c>
      <c r="AP10" s="69">
        <v>180.8472682882813</v>
      </c>
      <c r="AQ10" s="92">
        <f t="shared" si="0"/>
        <v>4.5163078608383245</v>
      </c>
      <c r="AR10" s="92">
        <f t="shared" si="1"/>
        <v>46.97573554666215</v>
      </c>
    </row>
    <row r="11" spans="1:44" ht="13.5" customHeight="1" x14ac:dyDescent="0.25">
      <c r="A11" s="44" t="s">
        <v>28</v>
      </c>
      <c r="B11" s="45">
        <v>0.13619227627170827</v>
      </c>
      <c r="C11" s="46">
        <v>102</v>
      </c>
      <c r="D11" s="46">
        <v>100.99835712856579</v>
      </c>
      <c r="E11" s="46">
        <v>99.415766210444986</v>
      </c>
      <c r="F11" s="46">
        <v>100.1067514052303</v>
      </c>
      <c r="G11" s="46">
        <v>97.352631132058093</v>
      </c>
      <c r="H11" s="46">
        <v>101.40899076256049</v>
      </c>
      <c r="I11" s="46">
        <v>105.9211367161798</v>
      </c>
      <c r="J11" s="46">
        <v>103.52007607950686</v>
      </c>
      <c r="K11" s="46">
        <v>100.16485882492482</v>
      </c>
      <c r="L11" s="46">
        <v>102.61393457955474</v>
      </c>
      <c r="M11" s="46">
        <v>99.663313019252257</v>
      </c>
      <c r="N11" s="46">
        <v>98.467909404400459</v>
      </c>
      <c r="O11" s="46">
        <v>101.64380248055434</v>
      </c>
      <c r="P11" s="46">
        <v>103.71423137730181</v>
      </c>
      <c r="Q11" s="46">
        <v>90.702630047122071</v>
      </c>
      <c r="R11" s="46">
        <v>100</v>
      </c>
      <c r="S11" s="46">
        <v>103.89320419162111</v>
      </c>
      <c r="T11" s="46">
        <v>104.04048228605429</v>
      </c>
      <c r="U11" s="69">
        <v>102.9624383823712</v>
      </c>
      <c r="V11" s="69">
        <v>103.68703431074351</v>
      </c>
      <c r="W11" s="69">
        <v>104.621931449776</v>
      </c>
      <c r="X11" s="69">
        <v>109.52560871601847</v>
      </c>
      <c r="Y11" s="69">
        <v>115.74787121331356</v>
      </c>
      <c r="Z11" s="69">
        <v>115.30728388091919</v>
      </c>
      <c r="AA11" s="69">
        <v>114.47247433154369</v>
      </c>
      <c r="AB11" s="69">
        <v>117.43358925975241</v>
      </c>
      <c r="AC11" s="69">
        <v>120.07028995610898</v>
      </c>
      <c r="AD11" s="69">
        <v>123.04566302433342</v>
      </c>
      <c r="AE11" s="69">
        <v>125.80322718761003</v>
      </c>
      <c r="AF11" s="69">
        <v>125.94043120487208</v>
      </c>
      <c r="AG11" s="69">
        <v>127.82847408291434</v>
      </c>
      <c r="AH11" s="69">
        <v>132.42254208454136</v>
      </c>
      <c r="AI11" s="69">
        <v>132.79383742880555</v>
      </c>
      <c r="AJ11" s="69">
        <v>139.65739078335679</v>
      </c>
      <c r="AK11" s="69">
        <v>145.2514153440961</v>
      </c>
      <c r="AL11" s="69">
        <v>149.7508103245319</v>
      </c>
      <c r="AM11" s="69">
        <v>164.30322358317443</v>
      </c>
      <c r="AN11" s="69">
        <v>166.18002603270546</v>
      </c>
      <c r="AO11" s="69">
        <v>173.03258409116054</v>
      </c>
      <c r="AP11" s="69">
        <v>180.84726828828133</v>
      </c>
      <c r="AQ11" s="92">
        <f t="shared" si="0"/>
        <v>4.5163078608383387</v>
      </c>
      <c r="AR11" s="92">
        <f t="shared" si="1"/>
        <v>46.97573554666215</v>
      </c>
    </row>
    <row r="12" spans="1:44" ht="12.75" x14ac:dyDescent="0.2">
      <c r="A12" s="11" t="s">
        <v>29</v>
      </c>
      <c r="B12" s="9">
        <v>3.015771324331858E-2</v>
      </c>
      <c r="C12" s="10">
        <v>97.453500624787637</v>
      </c>
      <c r="D12" s="10">
        <v>96.563521065128597</v>
      </c>
      <c r="E12" s="10">
        <v>93.884968844439243</v>
      </c>
      <c r="F12" s="10">
        <v>95.971769280921137</v>
      </c>
      <c r="G12" s="10">
        <v>92.735233955094117</v>
      </c>
      <c r="H12" s="10">
        <v>92.319113068587598</v>
      </c>
      <c r="I12" s="10">
        <v>94.807424365995246</v>
      </c>
      <c r="J12" s="10">
        <v>92.2031232359749</v>
      </c>
      <c r="K12" s="10">
        <v>92.536650764584749</v>
      </c>
      <c r="L12" s="10">
        <v>93.456800484994943</v>
      </c>
      <c r="M12" s="10">
        <v>89.397839001590853</v>
      </c>
      <c r="N12" s="10">
        <v>86.867611365951319</v>
      </c>
      <c r="O12" s="10">
        <v>89.378216968777878</v>
      </c>
      <c r="P12" s="10">
        <v>88.80143147387254</v>
      </c>
      <c r="Q12" s="10">
        <v>93.414195304568139</v>
      </c>
      <c r="R12" s="10">
        <v>100</v>
      </c>
      <c r="S12" s="10">
        <v>101.50519255574115</v>
      </c>
      <c r="T12" s="10">
        <v>100.92827076416691</v>
      </c>
      <c r="U12" s="68">
        <v>100.21377499713294</v>
      </c>
      <c r="V12" s="68">
        <v>99.773146697194363</v>
      </c>
      <c r="W12" s="68">
        <v>101.47608674466863</v>
      </c>
      <c r="X12" s="68">
        <v>103.7996452812074</v>
      </c>
      <c r="Y12" s="68">
        <v>107.23588038046428</v>
      </c>
      <c r="Z12" s="68">
        <v>107.36668765760737</v>
      </c>
      <c r="AA12" s="68">
        <v>97.077600939446739</v>
      </c>
      <c r="AB12" s="68">
        <v>100.14472255091286</v>
      </c>
      <c r="AC12" s="68">
        <v>103.02283395199827</v>
      </c>
      <c r="AD12" s="68">
        <v>107.86335608666523</v>
      </c>
      <c r="AE12" s="68">
        <v>109.04610004115439</v>
      </c>
      <c r="AF12" s="68">
        <v>112.16230027039597</v>
      </c>
      <c r="AG12" s="68">
        <v>113.33002452540359</v>
      </c>
      <c r="AH12" s="68">
        <v>122.43711383863371</v>
      </c>
      <c r="AI12" s="68">
        <v>121.47179020360633</v>
      </c>
      <c r="AJ12" s="68">
        <v>129.44227937332838</v>
      </c>
      <c r="AK12" s="68">
        <v>139.62111755138011</v>
      </c>
      <c r="AL12" s="68">
        <v>145.82961756123794</v>
      </c>
      <c r="AM12" s="68">
        <v>179.8361201409742</v>
      </c>
      <c r="AN12" s="68">
        <v>185.87438405687698</v>
      </c>
      <c r="AO12" s="68">
        <v>190.12047370924697</v>
      </c>
      <c r="AP12" s="68">
        <v>202.78585610663137</v>
      </c>
      <c r="AQ12" s="70">
        <f t="shared" si="0"/>
        <v>6.6617666947083762</v>
      </c>
      <c r="AR12" s="70">
        <f t="shared" si="1"/>
        <v>88.002546428926735</v>
      </c>
    </row>
    <row r="13" spans="1:44" ht="12.75" x14ac:dyDescent="0.25">
      <c r="A13" s="44" t="s">
        <v>30</v>
      </c>
      <c r="B13" s="45">
        <v>4.0910983100698262E-3</v>
      </c>
      <c r="C13" s="46">
        <v>98.889630065849786</v>
      </c>
      <c r="D13" s="46">
        <v>95.405704585536085</v>
      </c>
      <c r="E13" s="46">
        <v>95.405704585536085</v>
      </c>
      <c r="F13" s="46">
        <v>94.563470368408801</v>
      </c>
      <c r="G13" s="46">
        <v>93.838467593975423</v>
      </c>
      <c r="H13" s="46">
        <v>85.103448982704563</v>
      </c>
      <c r="I13" s="46">
        <v>95.461426681885854</v>
      </c>
      <c r="J13" s="46">
        <v>88.226950873855117</v>
      </c>
      <c r="K13" s="46">
        <v>77.689860421560908</v>
      </c>
      <c r="L13" s="46">
        <v>78.901075099402846</v>
      </c>
      <c r="M13" s="46">
        <v>76.632307078049422</v>
      </c>
      <c r="N13" s="46">
        <v>71.85229078426012</v>
      </c>
      <c r="O13" s="46">
        <v>74.169748260384111</v>
      </c>
      <c r="P13" s="46">
        <v>77.010959249762124</v>
      </c>
      <c r="Q13" s="46">
        <v>81.743185126689511</v>
      </c>
      <c r="R13" s="46">
        <v>100</v>
      </c>
      <c r="S13" s="46">
        <v>101.38625524194019</v>
      </c>
      <c r="T13" s="46">
        <v>101.38625524194019</v>
      </c>
      <c r="U13" s="69">
        <v>101.38625524194019</v>
      </c>
      <c r="V13" s="69">
        <v>102.85781937823538</v>
      </c>
      <c r="W13" s="69">
        <v>107.04997033482663</v>
      </c>
      <c r="X13" s="69">
        <v>107.98875473006916</v>
      </c>
      <c r="Y13" s="69">
        <v>114.29776630137411</v>
      </c>
      <c r="Z13" s="69">
        <v>112.79880422452027</v>
      </c>
      <c r="AA13" s="69">
        <v>86.347872852805466</v>
      </c>
      <c r="AB13" s="69">
        <v>86.832474090135392</v>
      </c>
      <c r="AC13" s="69">
        <v>89.765707823916173</v>
      </c>
      <c r="AD13" s="69">
        <v>102.4450140629952</v>
      </c>
      <c r="AE13" s="69">
        <v>110.0258816326857</v>
      </c>
      <c r="AF13" s="69">
        <v>113.9362984988575</v>
      </c>
      <c r="AG13" s="69">
        <v>109.8956228071842</v>
      </c>
      <c r="AH13" s="69">
        <v>139.72423013973966</v>
      </c>
      <c r="AI13" s="69">
        <v>131.05074503157573</v>
      </c>
      <c r="AJ13" s="69">
        <v>147.00517322821884</v>
      </c>
      <c r="AK13" s="69">
        <v>153.03816849786278</v>
      </c>
      <c r="AL13" s="69">
        <v>157.77877061539226</v>
      </c>
      <c r="AM13" s="69">
        <v>219.31138819624795</v>
      </c>
      <c r="AN13" s="69">
        <v>216.81916899824211</v>
      </c>
      <c r="AO13" s="69">
        <v>215.0626641713375</v>
      </c>
      <c r="AP13" s="69">
        <v>234.41707587089854</v>
      </c>
      <c r="AQ13" s="92">
        <f t="shared" si="0"/>
        <v>8.9994289683594957</v>
      </c>
      <c r="AR13" s="92">
        <f t="shared" si="1"/>
        <v>128.82233753880055</v>
      </c>
    </row>
    <row r="14" spans="1:44" ht="13.5" customHeight="1" x14ac:dyDescent="0.25">
      <c r="A14" s="44" t="s">
        <v>31</v>
      </c>
      <c r="B14" s="45">
        <v>1.1045965437188533E-2</v>
      </c>
      <c r="C14" s="46">
        <v>100.70215237495212</v>
      </c>
      <c r="D14" s="46">
        <v>100.74930597146782</v>
      </c>
      <c r="E14" s="46">
        <v>95.717540468386517</v>
      </c>
      <c r="F14" s="46">
        <v>100.17138924295377</v>
      </c>
      <c r="G14" s="46">
        <v>96.239860174033367</v>
      </c>
      <c r="H14" s="46">
        <v>97.129249420707978</v>
      </c>
      <c r="I14" s="46">
        <v>101.68345893378471</v>
      </c>
      <c r="J14" s="46">
        <v>96.032619169900258</v>
      </c>
      <c r="K14" s="46">
        <v>99.397998512691402</v>
      </c>
      <c r="L14" s="46">
        <v>99.529246666139912</v>
      </c>
      <c r="M14" s="46">
        <v>88.985158563815943</v>
      </c>
      <c r="N14" s="46">
        <v>88.517723931203264</v>
      </c>
      <c r="O14" s="46">
        <v>88.778204027385257</v>
      </c>
      <c r="P14" s="46">
        <v>86.383257824554605</v>
      </c>
      <c r="Q14" s="46">
        <v>87.57349042196023</v>
      </c>
      <c r="R14" s="46">
        <v>100</v>
      </c>
      <c r="S14" s="46">
        <v>100.05052404613551</v>
      </c>
      <c r="T14" s="46">
        <v>100.05052404613551</v>
      </c>
      <c r="U14" s="69">
        <v>99.262121765717154</v>
      </c>
      <c r="V14" s="69">
        <v>99.738949538515058</v>
      </c>
      <c r="W14" s="69">
        <v>104.1098655171197</v>
      </c>
      <c r="X14" s="69">
        <v>104.39072643466854</v>
      </c>
      <c r="Y14" s="69">
        <v>106.22563849605451</v>
      </c>
      <c r="Z14" s="69">
        <v>102.13072318083286</v>
      </c>
      <c r="AA14" s="69">
        <v>96.887709432838804</v>
      </c>
      <c r="AB14" s="69">
        <v>102.44517248195099</v>
      </c>
      <c r="AC14" s="69">
        <v>105.50367835567513</v>
      </c>
      <c r="AD14" s="69">
        <v>109.15822469197381</v>
      </c>
      <c r="AE14" s="69">
        <v>107.71479110436637</v>
      </c>
      <c r="AF14" s="69">
        <v>115.60626253286692</v>
      </c>
      <c r="AG14" s="69">
        <v>116.09875581632997</v>
      </c>
      <c r="AH14" s="69">
        <v>124.22491901658043</v>
      </c>
      <c r="AI14" s="69">
        <v>124.45796702434875</v>
      </c>
      <c r="AJ14" s="69">
        <v>127.6781788593992</v>
      </c>
      <c r="AK14" s="69">
        <v>133.36992918479589</v>
      </c>
      <c r="AL14" s="69">
        <v>137.44829922604657</v>
      </c>
      <c r="AM14" s="69">
        <v>176.07983399933724</v>
      </c>
      <c r="AN14" s="69">
        <v>182.37781535321534</v>
      </c>
      <c r="AO14" s="69">
        <v>183.14660571276903</v>
      </c>
      <c r="AP14" s="69">
        <v>200.55987971785768</v>
      </c>
      <c r="AQ14" s="92">
        <f t="shared" si="0"/>
        <v>9.5078333214638349</v>
      </c>
      <c r="AR14" s="92">
        <f t="shared" si="1"/>
        <v>83.73318207015916</v>
      </c>
    </row>
    <row r="15" spans="1:44" ht="13.5" customHeight="1" x14ac:dyDescent="0.25">
      <c r="A15" s="44" t="s">
        <v>32</v>
      </c>
      <c r="B15" s="45">
        <v>6.1366474651047389E-3</v>
      </c>
      <c r="C15" s="46">
        <v>93.398143322894981</v>
      </c>
      <c r="D15" s="46">
        <v>93.446684325845411</v>
      </c>
      <c r="E15" s="46">
        <v>89.861149438805768</v>
      </c>
      <c r="F15" s="46">
        <v>94.7358391454176</v>
      </c>
      <c r="G15" s="46">
        <v>89.66269947048059</v>
      </c>
      <c r="H15" s="46">
        <v>91.350586908652531</v>
      </c>
      <c r="I15" s="46">
        <v>92.296204981107977</v>
      </c>
      <c r="J15" s="46">
        <v>88.297966779616644</v>
      </c>
      <c r="K15" s="46">
        <v>89.540322754613996</v>
      </c>
      <c r="L15" s="46">
        <v>92.423940547781726</v>
      </c>
      <c r="M15" s="46">
        <v>96.405830706938261</v>
      </c>
      <c r="N15" s="46">
        <v>91.87972130329257</v>
      </c>
      <c r="O15" s="46">
        <v>97.584487033492763</v>
      </c>
      <c r="P15" s="46">
        <v>105.09984152011104</v>
      </c>
      <c r="Q15" s="46">
        <v>118.6174926947956</v>
      </c>
      <c r="R15" s="46">
        <v>100</v>
      </c>
      <c r="S15" s="46">
        <v>98.743387918864201</v>
      </c>
      <c r="T15" s="46">
        <v>96.354046682763041</v>
      </c>
      <c r="U15" s="69">
        <v>95.068492437438053</v>
      </c>
      <c r="V15" s="69">
        <v>93.331862057101247</v>
      </c>
      <c r="W15" s="69">
        <v>92.602982106397775</v>
      </c>
      <c r="X15" s="69">
        <v>98.554125757688084</v>
      </c>
      <c r="Y15" s="69">
        <v>98.483354230102094</v>
      </c>
      <c r="Z15" s="69">
        <v>106.73318488085837</v>
      </c>
      <c r="AA15" s="69">
        <v>93.010038608195288</v>
      </c>
      <c r="AB15" s="69">
        <v>91.522866226130603</v>
      </c>
      <c r="AC15" s="69">
        <v>91.431016609561667</v>
      </c>
      <c r="AD15" s="69">
        <v>96.586443311044974</v>
      </c>
      <c r="AE15" s="69">
        <v>96.286854054826847</v>
      </c>
      <c r="AF15" s="69">
        <v>94.549708079719494</v>
      </c>
      <c r="AG15" s="69">
        <v>96.723437581368501</v>
      </c>
      <c r="AH15" s="69">
        <v>100.14188943017599</v>
      </c>
      <c r="AI15" s="69">
        <v>100.55565289170296</v>
      </c>
      <c r="AJ15" s="69">
        <v>118.74950360702465</v>
      </c>
      <c r="AK15" s="69">
        <v>138.10041041356408</v>
      </c>
      <c r="AL15" s="69">
        <v>158.10976565829785</v>
      </c>
      <c r="AM15" s="69">
        <v>214.68236500163289</v>
      </c>
      <c r="AN15" s="69">
        <v>222.60176967091635</v>
      </c>
      <c r="AO15" s="69">
        <v>238.19706463232995</v>
      </c>
      <c r="AP15" s="69">
        <v>240.11724692282723</v>
      </c>
      <c r="AQ15" s="92">
        <f t="shared" si="0"/>
        <v>0.80613180244735361</v>
      </c>
      <c r="AR15" s="92">
        <f t="shared" si="1"/>
        <v>148.60346720663338</v>
      </c>
    </row>
    <row r="16" spans="1:44" ht="12.75" x14ac:dyDescent="0.25">
      <c r="A16" s="44" t="s">
        <v>33</v>
      </c>
      <c r="B16" s="45">
        <v>6.545757296111723E-3</v>
      </c>
      <c r="C16" s="46">
        <v>96.840845710983132</v>
      </c>
      <c r="D16" s="46">
        <v>96.295681099583717</v>
      </c>
      <c r="E16" s="46">
        <v>95.68878974312571</v>
      </c>
      <c r="F16" s="46">
        <v>93.876326698866052</v>
      </c>
      <c r="G16" s="46">
        <v>90.868979689008768</v>
      </c>
      <c r="H16" s="46">
        <v>91.096186548735034</v>
      </c>
      <c r="I16" s="46">
        <v>89.927772634973635</v>
      </c>
      <c r="J16" s="46">
        <v>92.577795083875017</v>
      </c>
      <c r="K16" s="46">
        <v>94.737165177178056</v>
      </c>
      <c r="L16" s="46">
        <v>95.083326073186498</v>
      </c>
      <c r="M16" s="46">
        <v>94.15843714789662</v>
      </c>
      <c r="N16" s="46">
        <v>90.777397812837521</v>
      </c>
      <c r="O16" s="46">
        <v>94.848799671391845</v>
      </c>
      <c r="P16" s="46">
        <v>94.647654432361719</v>
      </c>
      <c r="Q16" s="46">
        <v>99.852631868838742</v>
      </c>
      <c r="R16" s="46">
        <v>100</v>
      </c>
      <c r="S16" s="46">
        <v>107.12661229482536</v>
      </c>
      <c r="T16" s="46">
        <v>106.7091577900254</v>
      </c>
      <c r="U16" s="69">
        <v>105.95295790498149</v>
      </c>
      <c r="V16" s="69">
        <v>103.91947653013749</v>
      </c>
      <c r="W16" s="69">
        <v>102.40610697528524</v>
      </c>
      <c r="X16" s="69">
        <v>108.82151340517147</v>
      </c>
      <c r="Y16" s="69">
        <v>115.65556054729953</v>
      </c>
      <c r="Z16" s="69">
        <v>119.61817760028396</v>
      </c>
      <c r="AA16" s="69">
        <v>110.81836565670203</v>
      </c>
      <c r="AB16" s="69">
        <v>116.93543395973134</v>
      </c>
      <c r="AC16" s="69">
        <v>120.23288319533249</v>
      </c>
      <c r="AD16" s="69">
        <v>124.41984340557639</v>
      </c>
      <c r="AE16" s="69">
        <v>127.58932643481283</v>
      </c>
      <c r="AF16" s="69">
        <v>127.19615650693906</v>
      </c>
      <c r="AG16" s="69">
        <v>129.28323167628307</v>
      </c>
      <c r="AH16" s="69">
        <v>135.08560557135056</v>
      </c>
      <c r="AI16" s="69">
        <v>135.2801866677799</v>
      </c>
      <c r="AJ16" s="69">
        <v>139.28702612648431</v>
      </c>
      <c r="AK16" s="69">
        <v>152.22247801804579</v>
      </c>
      <c r="AL16" s="69">
        <v>152.22247801804579</v>
      </c>
      <c r="AM16" s="69">
        <v>152.22247801804579</v>
      </c>
      <c r="AN16" s="69">
        <v>163.02753376839399</v>
      </c>
      <c r="AO16" s="69">
        <v>167.57962796429169</v>
      </c>
      <c r="AP16" s="69">
        <v>182.14795002621898</v>
      </c>
      <c r="AQ16" s="92">
        <f t="shared" si="0"/>
        <v>8.6933729588130717</v>
      </c>
      <c r="AR16" s="92">
        <f t="shared" si="1"/>
        <v>46.397829349828044</v>
      </c>
    </row>
    <row r="17" spans="1:44" ht="13.5" customHeight="1" x14ac:dyDescent="0.25">
      <c r="A17" s="44" t="s">
        <v>34</v>
      </c>
      <c r="B17" s="45">
        <v>2.0455491550349134E-4</v>
      </c>
      <c r="C17" s="46">
        <v>93.74613720900679</v>
      </c>
      <c r="D17" s="46">
        <v>93.74613720900679</v>
      </c>
      <c r="E17" s="46">
        <v>93.74613720900679</v>
      </c>
      <c r="F17" s="46">
        <v>92.60236243962467</v>
      </c>
      <c r="G17" s="46">
        <v>91.572271753207772</v>
      </c>
      <c r="H17" s="46">
        <v>96.825888679811982</v>
      </c>
      <c r="I17" s="46">
        <v>95.26610475002434</v>
      </c>
      <c r="J17" s="46">
        <v>96.084787258545731</v>
      </c>
      <c r="K17" s="46">
        <v>96.084787258545731</v>
      </c>
      <c r="L17" s="46">
        <v>96.084787258545731</v>
      </c>
      <c r="M17" s="46">
        <v>96.084787258545731</v>
      </c>
      <c r="N17" s="46">
        <v>94.720604660346069</v>
      </c>
      <c r="O17" s="46">
        <v>96.812130030994624</v>
      </c>
      <c r="P17" s="46">
        <v>90.129044995155468</v>
      </c>
      <c r="Q17" s="46">
        <v>84.987126131689308</v>
      </c>
      <c r="R17" s="46">
        <v>100</v>
      </c>
      <c r="S17" s="46">
        <v>100.68181927808391</v>
      </c>
      <c r="T17" s="46">
        <v>100.33655679747893</v>
      </c>
      <c r="U17" s="69">
        <v>100.33655679747893</v>
      </c>
      <c r="V17" s="69">
        <v>98.18216597109884</v>
      </c>
      <c r="W17" s="69">
        <v>99.164504579516958</v>
      </c>
      <c r="X17" s="69">
        <v>108.88708635997671</v>
      </c>
      <c r="Y17" s="69">
        <v>163.33062953996503</v>
      </c>
      <c r="Z17" s="69">
        <v>169.94855227107516</v>
      </c>
      <c r="AA17" s="69">
        <v>168.00533386872806</v>
      </c>
      <c r="AB17" s="69">
        <v>168.00533386872806</v>
      </c>
      <c r="AC17" s="69">
        <v>172.32714215728583</v>
      </c>
      <c r="AD17" s="69">
        <v>178.14125799202566</v>
      </c>
      <c r="AE17" s="69">
        <v>179.7196439765298</v>
      </c>
      <c r="AF17" s="69">
        <v>182.38919109036104</v>
      </c>
      <c r="AG17" s="69">
        <v>183.10080687834736</v>
      </c>
      <c r="AH17" s="69">
        <v>185.01808978494219</v>
      </c>
      <c r="AI17" s="69">
        <v>185.01808978494219</v>
      </c>
      <c r="AJ17" s="69">
        <v>186.13145213181477</v>
      </c>
      <c r="AK17" s="69">
        <v>197.62629490556475</v>
      </c>
      <c r="AL17" s="69">
        <v>197.62629490556475</v>
      </c>
      <c r="AM17" s="69">
        <v>197.62629490556475</v>
      </c>
      <c r="AN17" s="69">
        <v>212.79476555924509</v>
      </c>
      <c r="AO17" s="69">
        <v>215.670360867406</v>
      </c>
      <c r="AP17" s="69">
        <v>230.96469066110151</v>
      </c>
      <c r="AQ17" s="92">
        <f t="shared" si="0"/>
        <v>7.0915306730990437</v>
      </c>
      <c r="AR17" s="92">
        <f t="shared" si="1"/>
        <v>29.65255397008616</v>
      </c>
    </row>
    <row r="18" spans="1:44" s="5" customFormat="1" ht="12.75" x14ac:dyDescent="0.25">
      <c r="A18" s="44" t="s">
        <v>35</v>
      </c>
      <c r="B18" s="45">
        <v>2.0295389216950801E-3</v>
      </c>
      <c r="C18" s="46">
        <v>98.116794447799833</v>
      </c>
      <c r="D18" s="46">
        <v>93.160042845716603</v>
      </c>
      <c r="E18" s="46">
        <v>93.160042845716603</v>
      </c>
      <c r="F18" s="46">
        <v>93.160042845716603</v>
      </c>
      <c r="G18" s="46">
        <v>93.160042845716603</v>
      </c>
      <c r="H18" s="46">
        <v>92.928390192102384</v>
      </c>
      <c r="I18" s="46">
        <v>86.090200833175842</v>
      </c>
      <c r="J18" s="46">
        <v>95.728567554141918</v>
      </c>
      <c r="K18" s="46">
        <v>92.836285489551514</v>
      </c>
      <c r="L18" s="46">
        <v>93.177501714681611</v>
      </c>
      <c r="M18" s="46">
        <v>83.268715628907614</v>
      </c>
      <c r="N18" s="46">
        <v>83.033822695028746</v>
      </c>
      <c r="O18" s="46">
        <v>82.799592371230631</v>
      </c>
      <c r="P18" s="46">
        <v>58.80031021576594</v>
      </c>
      <c r="Q18" s="46">
        <v>52.748714670200492</v>
      </c>
      <c r="R18" s="46">
        <v>100</v>
      </c>
      <c r="S18" s="46">
        <v>100</v>
      </c>
      <c r="T18" s="46">
        <v>100</v>
      </c>
      <c r="U18" s="69">
        <v>100</v>
      </c>
      <c r="V18" s="69">
        <v>100</v>
      </c>
      <c r="W18" s="69">
        <v>100</v>
      </c>
      <c r="X18" s="69">
        <v>91.37833441248533</v>
      </c>
      <c r="Y18" s="69">
        <v>92.174156998885053</v>
      </c>
      <c r="Z18" s="69">
        <v>80.739523690155281</v>
      </c>
      <c r="AA18" s="69">
        <v>79.816335312644426</v>
      </c>
      <c r="AB18" s="69">
        <v>79.005912231709146</v>
      </c>
      <c r="AC18" s="69">
        <v>88.331295187241892</v>
      </c>
      <c r="AD18" s="69">
        <v>85.227082478358071</v>
      </c>
      <c r="AE18" s="69">
        <v>85.982220473903382</v>
      </c>
      <c r="AF18" s="69">
        <v>87.590060705848288</v>
      </c>
      <c r="AG18" s="69">
        <v>96.934336528615901</v>
      </c>
      <c r="AH18" s="69">
        <v>98.62078337587505</v>
      </c>
      <c r="AI18" s="69">
        <v>98.62078337587505</v>
      </c>
      <c r="AJ18" s="69">
        <v>99.214242463888596</v>
      </c>
      <c r="AK18" s="69">
        <v>105.34137522397397</v>
      </c>
      <c r="AL18" s="69">
        <v>105.34137522397397</v>
      </c>
      <c r="AM18" s="69">
        <v>105.34137522397397</v>
      </c>
      <c r="AN18" s="69">
        <v>105.34137522397397</v>
      </c>
      <c r="AO18" s="69">
        <v>105.34137522397397</v>
      </c>
      <c r="AP18" s="69">
        <v>105.23603384875001</v>
      </c>
      <c r="AQ18" s="92">
        <f t="shared" si="0"/>
        <v>-9.9999999999994316E-2</v>
      </c>
      <c r="AR18" s="92">
        <f t="shared" si="1"/>
        <v>23.477222015047687</v>
      </c>
    </row>
    <row r="19" spans="1:44" s="5" customFormat="1" ht="12.75" x14ac:dyDescent="0.25">
      <c r="A19" s="44" t="s">
        <v>36</v>
      </c>
      <c r="B19" s="45">
        <v>1.041508976451876E-4</v>
      </c>
      <c r="C19" s="46">
        <v>93.893593043168153</v>
      </c>
      <c r="D19" s="46">
        <v>93.657505318026153</v>
      </c>
      <c r="E19" s="46">
        <v>93.332833877475323</v>
      </c>
      <c r="F19" s="46">
        <v>90.445448067207323</v>
      </c>
      <c r="G19" s="46">
        <v>89.111608351511677</v>
      </c>
      <c r="H19" s="46">
        <v>91.015482657283684</v>
      </c>
      <c r="I19" s="46">
        <v>94.315894708333872</v>
      </c>
      <c r="J19" s="46">
        <v>90.37876839393364</v>
      </c>
      <c r="K19" s="46">
        <v>92.388711119038959</v>
      </c>
      <c r="L19" s="46">
        <v>92.677655482021763</v>
      </c>
      <c r="M19" s="46">
        <v>92.867789111238508</v>
      </c>
      <c r="N19" s="46">
        <v>92.669279696049074</v>
      </c>
      <c r="O19" s="46">
        <v>95.135917030345624</v>
      </c>
      <c r="P19" s="46">
        <v>92.863900888676113</v>
      </c>
      <c r="Q19" s="46">
        <v>90.641816500767248</v>
      </c>
      <c r="R19" s="46">
        <v>100</v>
      </c>
      <c r="S19" s="46">
        <v>100.83161605980192</v>
      </c>
      <c r="T19" s="46">
        <v>101.47571894633781</v>
      </c>
      <c r="U19" s="69">
        <v>101.47571894633781</v>
      </c>
      <c r="V19" s="69">
        <v>99.870131586735937</v>
      </c>
      <c r="W19" s="69">
        <v>100.86269159568856</v>
      </c>
      <c r="X19" s="69">
        <v>102.06875652696459</v>
      </c>
      <c r="Y19" s="69">
        <v>106.85286945738365</v>
      </c>
      <c r="Z19" s="69">
        <v>112.59660783030799</v>
      </c>
      <c r="AA19" s="69">
        <v>111.81762406450004</v>
      </c>
      <c r="AB19" s="69">
        <v>110.4491415522463</v>
      </c>
      <c r="AC19" s="69">
        <v>112.19691430707655</v>
      </c>
      <c r="AD19" s="69">
        <v>110.33183806281077</v>
      </c>
      <c r="AE19" s="69">
        <v>108.75004139764658</v>
      </c>
      <c r="AF19" s="69">
        <v>111.00884569658399</v>
      </c>
      <c r="AG19" s="69">
        <v>112.88684965666965</v>
      </c>
      <c r="AH19" s="69">
        <v>113.67648090189876</v>
      </c>
      <c r="AI19" s="69">
        <v>113.53328029538248</v>
      </c>
      <c r="AJ19" s="69">
        <v>115.65525311039298</v>
      </c>
      <c r="AK19" s="69">
        <v>127.26750053809357</v>
      </c>
      <c r="AL19" s="69">
        <v>127.26750053809357</v>
      </c>
      <c r="AM19" s="69">
        <v>126.63062808830803</v>
      </c>
      <c r="AN19" s="69">
        <v>129.51306814247604</v>
      </c>
      <c r="AO19" s="69">
        <v>135.83474277225091</v>
      </c>
      <c r="AP19" s="69">
        <v>139.41443847068095</v>
      </c>
      <c r="AQ19" s="92">
        <f t="shared" si="0"/>
        <v>2.6353314515653636</v>
      </c>
      <c r="AR19" s="92">
        <f t="shared" si="1"/>
        <v>26.359209561354135</v>
      </c>
    </row>
    <row r="20" spans="1:44" ht="13.5" customHeight="1" x14ac:dyDescent="0.2">
      <c r="A20" s="11" t="s">
        <v>37</v>
      </c>
      <c r="B20" s="9">
        <v>88.85248596804405</v>
      </c>
      <c r="C20" s="10">
        <v>99.749719974533463</v>
      </c>
      <c r="D20" s="10">
        <v>99.895806705809662</v>
      </c>
      <c r="E20" s="10">
        <v>97.240572412343184</v>
      </c>
      <c r="F20" s="10">
        <v>96.744098424882495</v>
      </c>
      <c r="G20" s="10">
        <v>96.489159759684284</v>
      </c>
      <c r="H20" s="10">
        <v>97.410591357153493</v>
      </c>
      <c r="I20" s="10">
        <v>97.602191457294836</v>
      </c>
      <c r="J20" s="10">
        <v>99.707892182883938</v>
      </c>
      <c r="K20" s="10">
        <v>97.576014246014722</v>
      </c>
      <c r="L20" s="10">
        <v>97.282999626331716</v>
      </c>
      <c r="M20" s="10">
        <v>98.51268302276543</v>
      </c>
      <c r="N20" s="10">
        <v>101.56134364426519</v>
      </c>
      <c r="O20" s="10">
        <v>108.86816156354996</v>
      </c>
      <c r="P20" s="10">
        <v>106.21290646968062</v>
      </c>
      <c r="Q20" s="10">
        <v>104.75453887397006</v>
      </c>
      <c r="R20" s="10">
        <v>100</v>
      </c>
      <c r="S20" s="10">
        <v>100.08010096811981</v>
      </c>
      <c r="T20" s="10">
        <v>100.74952056209584</v>
      </c>
      <c r="U20" s="68">
        <v>100.76521566739703</v>
      </c>
      <c r="V20" s="68">
        <v>101.40398733268925</v>
      </c>
      <c r="W20" s="68">
        <v>102.31574076716736</v>
      </c>
      <c r="X20" s="68">
        <v>102.82417144924764</v>
      </c>
      <c r="Y20" s="68">
        <v>102.94702696631747</v>
      </c>
      <c r="Z20" s="68">
        <v>103.5413161013864</v>
      </c>
      <c r="AA20" s="68">
        <v>108.8919598555666</v>
      </c>
      <c r="AB20" s="68">
        <v>109.78510545599488</v>
      </c>
      <c r="AC20" s="68">
        <v>111.32390438616751</v>
      </c>
      <c r="AD20" s="68">
        <v>110.91814515963301</v>
      </c>
      <c r="AE20" s="68">
        <v>111.57191774548531</v>
      </c>
      <c r="AF20" s="68">
        <v>111.80590676744934</v>
      </c>
      <c r="AG20" s="68">
        <v>111.56176624274045</v>
      </c>
      <c r="AH20" s="68">
        <v>111.12209642796532</v>
      </c>
      <c r="AI20" s="68">
        <v>111.78078731081543</v>
      </c>
      <c r="AJ20" s="68">
        <v>112.33859163151362</v>
      </c>
      <c r="AK20" s="68">
        <v>113.36558756106747</v>
      </c>
      <c r="AL20" s="68">
        <v>114.82347616831768</v>
      </c>
      <c r="AM20" s="68">
        <v>115.08516720624858</v>
      </c>
      <c r="AN20" s="68">
        <v>115.72316972831953</v>
      </c>
      <c r="AO20" s="68">
        <v>117.23416342004238</v>
      </c>
      <c r="AP20" s="68">
        <v>118.25422636807831</v>
      </c>
      <c r="AQ20" s="70">
        <f t="shared" si="0"/>
        <v>0.87010724372306925</v>
      </c>
      <c r="AR20" s="70">
        <f t="shared" si="1"/>
        <v>6.6139595085071363</v>
      </c>
    </row>
    <row r="21" spans="1:44" ht="12.75" x14ac:dyDescent="0.25">
      <c r="A21" s="44" t="s">
        <v>38</v>
      </c>
      <c r="B21" s="45">
        <v>17.928008807903488</v>
      </c>
      <c r="C21" s="46">
        <v>97.438921256724967</v>
      </c>
      <c r="D21" s="46">
        <v>97.759693412554768</v>
      </c>
      <c r="E21" s="46">
        <v>96.099087754543802</v>
      </c>
      <c r="F21" s="46">
        <v>97.759693412554768</v>
      </c>
      <c r="G21" s="46">
        <v>97.759693412554768</v>
      </c>
      <c r="H21" s="46">
        <v>99.09209323303412</v>
      </c>
      <c r="I21" s="46">
        <v>98.833834544025933</v>
      </c>
      <c r="J21" s="46">
        <v>98.578784748355162</v>
      </c>
      <c r="K21" s="46">
        <v>98.578784748355162</v>
      </c>
      <c r="L21" s="46">
        <v>97.515926307200459</v>
      </c>
      <c r="M21" s="46">
        <v>100.44178970749988</v>
      </c>
      <c r="N21" s="46">
        <v>103.25049831750289</v>
      </c>
      <c r="O21" s="46">
        <v>105.04205177458999</v>
      </c>
      <c r="P21" s="46">
        <v>105.48690476823374</v>
      </c>
      <c r="Q21" s="46">
        <v>84.48238525332232</v>
      </c>
      <c r="R21" s="46">
        <v>100</v>
      </c>
      <c r="S21" s="46">
        <v>103.73767143159185</v>
      </c>
      <c r="T21" s="46">
        <v>103.73767143159185</v>
      </c>
      <c r="U21" s="69">
        <v>104.08384346327794</v>
      </c>
      <c r="V21" s="69">
        <v>104.58396186084374</v>
      </c>
      <c r="W21" s="69">
        <v>107.42527465283393</v>
      </c>
      <c r="X21" s="69">
        <v>108.22533437701748</v>
      </c>
      <c r="Y21" s="69">
        <v>108.75811958895837</v>
      </c>
      <c r="Z21" s="69">
        <v>108.75811958895837</v>
      </c>
      <c r="AA21" s="69">
        <v>112.76270159028786</v>
      </c>
      <c r="AB21" s="69">
        <v>113.11051608825862</v>
      </c>
      <c r="AC21" s="69">
        <v>113.11051608825862</v>
      </c>
      <c r="AD21" s="69">
        <v>112.73141659843894</v>
      </c>
      <c r="AE21" s="69">
        <v>113.35946773127387</v>
      </c>
      <c r="AF21" s="69">
        <v>113.74092586733178</v>
      </c>
      <c r="AG21" s="69">
        <v>112.0121291564768</v>
      </c>
      <c r="AH21" s="69">
        <v>112.37662814786648</v>
      </c>
      <c r="AI21" s="69">
        <v>111.01978637467587</v>
      </c>
      <c r="AJ21" s="69">
        <v>112.52771185626878</v>
      </c>
      <c r="AK21" s="69">
        <v>113.07899836874293</v>
      </c>
      <c r="AL21" s="69">
        <v>113.07899836874293</v>
      </c>
      <c r="AM21" s="69">
        <v>113.07899836874293</v>
      </c>
      <c r="AN21" s="69">
        <v>112.90969173072419</v>
      </c>
      <c r="AO21" s="69">
        <v>112.90969173072419</v>
      </c>
      <c r="AP21" s="69">
        <v>115.79267143456674</v>
      </c>
      <c r="AQ21" s="92">
        <f t="shared" si="0"/>
        <v>2.5533500797416906</v>
      </c>
      <c r="AR21" s="92">
        <f t="shared" si="1"/>
        <v>2.7155294668497874</v>
      </c>
    </row>
    <row r="22" spans="1:44" ht="12.75" x14ac:dyDescent="0.25">
      <c r="A22" s="44" t="s">
        <v>39</v>
      </c>
      <c r="B22" s="45">
        <v>1.8470342416868961</v>
      </c>
      <c r="C22" s="46">
        <v>100.07601665391937</v>
      </c>
      <c r="D22" s="46">
        <v>100.55148847013548</v>
      </c>
      <c r="E22" s="46">
        <v>99.696360367773337</v>
      </c>
      <c r="F22" s="46">
        <v>99.614000266310939</v>
      </c>
      <c r="G22" s="46">
        <v>100.18639242526932</v>
      </c>
      <c r="H22" s="46">
        <v>103.307503003984</v>
      </c>
      <c r="I22" s="46">
        <v>104.31412131008915</v>
      </c>
      <c r="J22" s="46">
        <v>105.39523350258449</v>
      </c>
      <c r="K22" s="46">
        <v>104.28842967766251</v>
      </c>
      <c r="L22" s="46">
        <v>103.81226913481164</v>
      </c>
      <c r="M22" s="46">
        <v>104.0567276494145</v>
      </c>
      <c r="N22" s="46">
        <v>105.10499258390769</v>
      </c>
      <c r="O22" s="46">
        <v>113.88438802058772</v>
      </c>
      <c r="P22" s="46">
        <v>111.44323532873005</v>
      </c>
      <c r="Q22" s="46">
        <v>112.26079123593145</v>
      </c>
      <c r="R22" s="46">
        <v>100</v>
      </c>
      <c r="S22" s="46">
        <v>99.999999999999986</v>
      </c>
      <c r="T22" s="46">
        <v>99.801731999856543</v>
      </c>
      <c r="U22" s="69">
        <v>99.237840588546064</v>
      </c>
      <c r="V22" s="69">
        <v>99.237840588546064</v>
      </c>
      <c r="W22" s="69">
        <v>99.082518406635629</v>
      </c>
      <c r="X22" s="69">
        <v>98.281882392534754</v>
      </c>
      <c r="Y22" s="69">
        <v>99.691650035592716</v>
      </c>
      <c r="Z22" s="69">
        <v>99.691650035592716</v>
      </c>
      <c r="AA22" s="69">
        <v>97.584625614899011</v>
      </c>
      <c r="AB22" s="69">
        <v>97.645380149548288</v>
      </c>
      <c r="AC22" s="69">
        <v>98.324834280424682</v>
      </c>
      <c r="AD22" s="69">
        <v>97.315665020738223</v>
      </c>
      <c r="AE22" s="69">
        <v>97.509512526050074</v>
      </c>
      <c r="AF22" s="69">
        <v>97.679453657245915</v>
      </c>
      <c r="AG22" s="69">
        <v>98.856656640451106</v>
      </c>
      <c r="AH22" s="69">
        <v>98.560115511373326</v>
      </c>
      <c r="AI22" s="69">
        <v>99.208157822924861</v>
      </c>
      <c r="AJ22" s="69">
        <v>99.208157822924861</v>
      </c>
      <c r="AK22" s="69">
        <v>101.13283174727081</v>
      </c>
      <c r="AL22" s="69">
        <v>101.13283174727081</v>
      </c>
      <c r="AM22" s="69">
        <v>101.13283174727081</v>
      </c>
      <c r="AN22" s="69">
        <v>101.13283174727081</v>
      </c>
      <c r="AO22" s="69">
        <v>105.15080675796037</v>
      </c>
      <c r="AP22" s="69">
        <v>105.15080675796037</v>
      </c>
      <c r="AQ22" s="92">
        <f t="shared" si="0"/>
        <v>0</v>
      </c>
      <c r="AR22" s="92">
        <f t="shared" si="1"/>
        <v>8.0512646505086991</v>
      </c>
    </row>
    <row r="23" spans="1:44" s="5" customFormat="1" ht="13.5" customHeight="1" x14ac:dyDescent="0.25">
      <c r="A23" s="44" t="s">
        <v>40</v>
      </c>
      <c r="B23" s="45">
        <v>16.95071784260638</v>
      </c>
      <c r="C23" s="46">
        <v>100</v>
      </c>
      <c r="D23" s="46">
        <v>99.999999999999986</v>
      </c>
      <c r="E23" s="46">
        <v>101.02769959751761</v>
      </c>
      <c r="F23" s="46">
        <v>99.999999999999986</v>
      </c>
      <c r="G23" s="46">
        <v>99.999999999999986</v>
      </c>
      <c r="H23" s="46">
        <v>103.61881095648009</v>
      </c>
      <c r="I23" s="46">
        <v>103.61881095648009</v>
      </c>
      <c r="J23" s="46">
        <v>109.24580735275971</v>
      </c>
      <c r="K23" s="46">
        <v>106.56710085273471</v>
      </c>
      <c r="L23" s="46">
        <v>109.68806512685657</v>
      </c>
      <c r="M23" s="46">
        <v>109.68806512685657</v>
      </c>
      <c r="N23" s="46">
        <v>112.42973392241073</v>
      </c>
      <c r="O23" s="46">
        <v>118.15856268504879</v>
      </c>
      <c r="P23" s="46">
        <v>107.20719838993915</v>
      </c>
      <c r="Q23" s="46">
        <v>104.13007489912569</v>
      </c>
      <c r="R23" s="46">
        <v>100</v>
      </c>
      <c r="S23" s="46">
        <v>103.195818064211</v>
      </c>
      <c r="T23" s="46">
        <v>101.74665819311356</v>
      </c>
      <c r="U23" s="69">
        <v>98.076315633369617</v>
      </c>
      <c r="V23" s="69">
        <v>98.076315633369617</v>
      </c>
      <c r="W23" s="69">
        <v>98.076315633369617</v>
      </c>
      <c r="X23" s="69">
        <v>101.59238795770553</v>
      </c>
      <c r="Y23" s="69">
        <v>111.24034096404617</v>
      </c>
      <c r="Z23" s="69">
        <v>111.24034096404617</v>
      </c>
      <c r="AA23" s="69">
        <v>132.05027703691616</v>
      </c>
      <c r="AB23" s="69">
        <v>134.57928535459757</v>
      </c>
      <c r="AC23" s="69">
        <v>141.63589460889187</v>
      </c>
      <c r="AD23" s="69">
        <v>136.31045473661166</v>
      </c>
      <c r="AE23" s="69">
        <v>138.64196752701903</v>
      </c>
      <c r="AF23" s="69">
        <v>138.64196752701903</v>
      </c>
      <c r="AG23" s="69">
        <v>136.74297085958963</v>
      </c>
      <c r="AH23" s="69">
        <v>136.72167870938424</v>
      </c>
      <c r="AI23" s="69">
        <v>136.76820923376684</v>
      </c>
      <c r="AJ23" s="69">
        <v>136.76820923376684</v>
      </c>
      <c r="AK23" s="69">
        <v>136.90640404816239</v>
      </c>
      <c r="AL23" s="69">
        <v>136.90640404816239</v>
      </c>
      <c r="AM23" s="69">
        <v>136.90640404816239</v>
      </c>
      <c r="AN23" s="69">
        <v>136.90640404816239</v>
      </c>
      <c r="AO23" s="69">
        <v>131.70320068617744</v>
      </c>
      <c r="AP23" s="69">
        <v>131.70320068617744</v>
      </c>
      <c r="AQ23" s="92">
        <f t="shared" si="0"/>
        <v>0</v>
      </c>
      <c r="AR23" s="92">
        <f t="shared" si="1"/>
        <v>-3.3799711543305051</v>
      </c>
    </row>
    <row r="24" spans="1:44" ht="12.75" x14ac:dyDescent="0.25">
      <c r="A24" s="44" t="s">
        <v>41</v>
      </c>
      <c r="B24" s="45">
        <v>0.81215413447691687</v>
      </c>
      <c r="C24" s="46">
        <v>100.07601665391937</v>
      </c>
      <c r="D24" s="46">
        <v>100.55148847013547</v>
      </c>
      <c r="E24" s="46">
        <v>99.696360367773323</v>
      </c>
      <c r="F24" s="46">
        <v>99.614000266310953</v>
      </c>
      <c r="G24" s="46">
        <v>100.18639242526932</v>
      </c>
      <c r="H24" s="46">
        <v>103.307503003984</v>
      </c>
      <c r="I24" s="46">
        <v>104.31412131008916</v>
      </c>
      <c r="J24" s="46">
        <v>105.39523350258449</v>
      </c>
      <c r="K24" s="46">
        <v>104.28842967766251</v>
      </c>
      <c r="L24" s="46">
        <v>103.81226913481164</v>
      </c>
      <c r="M24" s="46">
        <v>104.05672764941448</v>
      </c>
      <c r="N24" s="46">
        <v>105.10499258390769</v>
      </c>
      <c r="O24" s="46">
        <v>113.88438802058772</v>
      </c>
      <c r="P24" s="46">
        <v>111.44323532873005</v>
      </c>
      <c r="Q24" s="46">
        <v>112.26079123593145</v>
      </c>
      <c r="R24" s="46">
        <v>100</v>
      </c>
      <c r="S24" s="46">
        <v>106.8716172694992</v>
      </c>
      <c r="T24" s="46">
        <v>106.659725051218</v>
      </c>
      <c r="U24" s="69">
        <v>106.05708518030667</v>
      </c>
      <c r="V24" s="69">
        <v>105.52213167506142</v>
      </c>
      <c r="W24" s="69">
        <v>105.35697363016237</v>
      </c>
      <c r="X24" s="69">
        <v>104.50563689809827</v>
      </c>
      <c r="Y24" s="69">
        <v>106.00467885608273</v>
      </c>
      <c r="Z24" s="69">
        <v>106.00467885608273</v>
      </c>
      <c r="AA24" s="69">
        <v>103.76422594976793</v>
      </c>
      <c r="AB24" s="69">
        <v>103.82882779889221</v>
      </c>
      <c r="AC24" s="69">
        <v>104.55130873802077</v>
      </c>
      <c r="AD24" s="69">
        <v>103.47823327737485</v>
      </c>
      <c r="AE24" s="69">
        <v>103.68435628306591</v>
      </c>
      <c r="AF24" s="69">
        <v>103.86505903029119</v>
      </c>
      <c r="AG24" s="69">
        <v>105.11680904284023</v>
      </c>
      <c r="AH24" s="69">
        <v>104.80148928291761</v>
      </c>
      <c r="AI24" s="69">
        <v>105.49056923190683</v>
      </c>
      <c r="AJ24" s="69">
        <v>105.49056923190683</v>
      </c>
      <c r="AK24" s="69">
        <v>107.53712419593967</v>
      </c>
      <c r="AL24" s="69">
        <v>107.53712419593967</v>
      </c>
      <c r="AM24" s="69">
        <v>107.53712419593967</v>
      </c>
      <c r="AN24" s="69">
        <v>107.53712419593967</v>
      </c>
      <c r="AO24" s="69">
        <v>111.809539694207</v>
      </c>
      <c r="AP24" s="69">
        <v>111.809539694207</v>
      </c>
      <c r="AQ24" s="92">
        <f t="shared" si="0"/>
        <v>0</v>
      </c>
      <c r="AR24" s="92">
        <f t="shared" si="1"/>
        <v>8.0512646505086423</v>
      </c>
    </row>
    <row r="25" spans="1:44" s="5" customFormat="1" ht="12.75" x14ac:dyDescent="0.25">
      <c r="A25" s="44" t="s">
        <v>42</v>
      </c>
      <c r="B25" s="45">
        <v>51.314570941370384</v>
      </c>
      <c r="C25" s="46">
        <v>100.28406082334816</v>
      </c>
      <c r="D25" s="46">
        <v>100.39833594832099</v>
      </c>
      <c r="E25" s="46">
        <v>96.077177860325079</v>
      </c>
      <c r="F25" s="46">
        <v>94.960522134240193</v>
      </c>
      <c r="G25" s="46">
        <v>94.487000895206492</v>
      </c>
      <c r="H25" s="46">
        <v>94.251058710870822</v>
      </c>
      <c r="I25" s="46">
        <v>94.625187266538958</v>
      </c>
      <c r="J25" s="46">
        <v>96.462318651928754</v>
      </c>
      <c r="K25" s="46">
        <v>93.695988212128995</v>
      </c>
      <c r="L25" s="46">
        <v>92.558937968047061</v>
      </c>
      <c r="M25" s="46">
        <v>93.634806954600009</v>
      </c>
      <c r="N25" s="46">
        <v>96.969311574206415</v>
      </c>
      <c r="O25" s="46">
        <v>106.69114471806661</v>
      </c>
      <c r="P25" s="46">
        <v>105.66351745935883</v>
      </c>
      <c r="Q25" s="46">
        <v>111.65440991998663</v>
      </c>
      <c r="R25" s="46">
        <v>100</v>
      </c>
      <c r="S25" s="46">
        <v>97.668419385282419</v>
      </c>
      <c r="T25" s="46">
        <v>99.316726884284307</v>
      </c>
      <c r="U25" s="69">
        <v>100.46521701356421</v>
      </c>
      <c r="V25" s="69">
        <v>101.40500443080181</v>
      </c>
      <c r="W25" s="69">
        <v>101.99925080372387</v>
      </c>
      <c r="X25" s="69">
        <v>101.4809208566372</v>
      </c>
      <c r="Y25" s="69">
        <v>98.246033996563852</v>
      </c>
      <c r="Z25" s="69">
        <v>99.275060763542086</v>
      </c>
      <c r="AA25" s="69">
        <v>100.37790156116483</v>
      </c>
      <c r="AB25" s="69">
        <v>100.96427296045805</v>
      </c>
      <c r="AC25" s="69">
        <v>101.26184491221433</v>
      </c>
      <c r="AD25" s="69">
        <v>102.50416816181118</v>
      </c>
      <c r="AE25" s="69">
        <v>102.63635968279891</v>
      </c>
      <c r="AF25" s="69">
        <v>102.89926894323871</v>
      </c>
      <c r="AG25" s="69">
        <v>103.64564171683827</v>
      </c>
      <c r="AH25" s="69">
        <v>102.77969332704889</v>
      </c>
      <c r="AI25" s="69">
        <v>104.34467713095196</v>
      </c>
      <c r="AJ25" s="69">
        <v>104.7836986183932</v>
      </c>
      <c r="AK25" s="69">
        <v>106.22204473706158</v>
      </c>
      <c r="AL25" s="69">
        <v>108.74641597591834</v>
      </c>
      <c r="AM25" s="69">
        <v>109.19954067031142</v>
      </c>
      <c r="AN25" s="69">
        <v>110.36340972235433</v>
      </c>
      <c r="AO25" s="69">
        <v>114.48626170453169</v>
      </c>
      <c r="AP25" s="69">
        <v>115.24528672488873</v>
      </c>
      <c r="AQ25" s="92">
        <f t="shared" si="0"/>
        <v>0.66298349605995099</v>
      </c>
      <c r="AR25" s="92">
        <f t="shared" si="1"/>
        <v>12.429854113800204</v>
      </c>
    </row>
    <row r="26" spans="1:44" ht="13.5" customHeight="1" x14ac:dyDescent="0.25">
      <c r="A26" s="42" t="s">
        <v>1</v>
      </c>
      <c r="B26" s="43">
        <v>3.4762906321032405</v>
      </c>
      <c r="C26" s="10">
        <v>104.50954099692211</v>
      </c>
      <c r="D26" s="10">
        <v>104.53819492457644</v>
      </c>
      <c r="E26" s="10">
        <v>102.31623492688588</v>
      </c>
      <c r="F26" s="10">
        <v>103.93579616208976</v>
      </c>
      <c r="G26" s="10">
        <v>106.01268935052653</v>
      </c>
      <c r="H26" s="10">
        <v>106.9946721572954</v>
      </c>
      <c r="I26" s="10">
        <v>105.66398011778074</v>
      </c>
      <c r="J26" s="10">
        <v>105.69673190159524</v>
      </c>
      <c r="K26" s="10">
        <v>107.35834383260185</v>
      </c>
      <c r="L26" s="10">
        <v>100.83799810102919</v>
      </c>
      <c r="M26" s="10">
        <v>100.26960852384491</v>
      </c>
      <c r="N26" s="10">
        <v>98.47640464695121</v>
      </c>
      <c r="O26" s="10">
        <v>106.67511129991188</v>
      </c>
      <c r="P26" s="10">
        <v>104.32679692637394</v>
      </c>
      <c r="Q26" s="10">
        <v>89.286038852664973</v>
      </c>
      <c r="R26" s="10">
        <v>100</v>
      </c>
      <c r="S26" s="10">
        <v>102.97466363242347</v>
      </c>
      <c r="T26" s="10">
        <v>102.61689228347626</v>
      </c>
      <c r="U26" s="68">
        <v>101.69896527817026</v>
      </c>
      <c r="V26" s="68">
        <v>102.29918169861403</v>
      </c>
      <c r="W26" s="68">
        <v>100.59177734977298</v>
      </c>
      <c r="X26" s="68">
        <v>99.920355838737123</v>
      </c>
      <c r="Y26" s="68">
        <v>99.62293048132436</v>
      </c>
      <c r="Z26" s="68">
        <v>101.7393619805318</v>
      </c>
      <c r="AA26" s="68">
        <v>107.49505330978671</v>
      </c>
      <c r="AB26" s="68">
        <v>110.2659877532658</v>
      </c>
      <c r="AC26" s="68">
        <v>108.55472440108984</v>
      </c>
      <c r="AD26" s="68">
        <v>109.46542400487216</v>
      </c>
      <c r="AE26" s="68">
        <v>111.93997778979406</v>
      </c>
      <c r="AF26" s="68">
        <v>112.57574868191359</v>
      </c>
      <c r="AG26" s="68">
        <v>114.61337274342317</v>
      </c>
      <c r="AH26" s="68">
        <v>116.48509825753246</v>
      </c>
      <c r="AI26" s="68">
        <v>114.45404384908279</v>
      </c>
      <c r="AJ26" s="68">
        <v>113.71011681348037</v>
      </c>
      <c r="AK26" s="68">
        <v>116.33144716665019</v>
      </c>
      <c r="AL26" s="68">
        <v>116.33144716665019</v>
      </c>
      <c r="AM26" s="68">
        <v>115.92389067383715</v>
      </c>
      <c r="AN26" s="68">
        <v>120.49882955276928</v>
      </c>
      <c r="AO26" s="68">
        <v>127.15343701713701</v>
      </c>
      <c r="AP26" s="68">
        <v>131.2242136053456</v>
      </c>
      <c r="AQ26" s="70">
        <f t="shared" si="0"/>
        <v>3.2014679930830141</v>
      </c>
      <c r="AR26" s="70">
        <f t="shared" si="1"/>
        <v>19.877317242661931</v>
      </c>
    </row>
    <row r="27" spans="1:44" ht="12.75" x14ac:dyDescent="0.2">
      <c r="A27" s="11" t="s">
        <v>43</v>
      </c>
      <c r="B27" s="9">
        <v>3.4762906321032405</v>
      </c>
      <c r="C27" s="10">
        <v>104.50954099692211</v>
      </c>
      <c r="D27" s="10">
        <v>104.53819492457644</v>
      </c>
      <c r="E27" s="10">
        <v>102.31623492688588</v>
      </c>
      <c r="F27" s="10">
        <v>103.93579616208976</v>
      </c>
      <c r="G27" s="10">
        <v>106.01268935052653</v>
      </c>
      <c r="H27" s="10">
        <v>106.9946721572954</v>
      </c>
      <c r="I27" s="10">
        <v>105.66398011778074</v>
      </c>
      <c r="J27" s="10">
        <v>105.69673190159524</v>
      </c>
      <c r="K27" s="10">
        <v>107.35834383260185</v>
      </c>
      <c r="L27" s="10">
        <v>100.83799810102919</v>
      </c>
      <c r="M27" s="10">
        <v>100.26960852384491</v>
      </c>
      <c r="N27" s="10">
        <v>98.47640464695121</v>
      </c>
      <c r="O27" s="10">
        <v>106.67511129991188</v>
      </c>
      <c r="P27" s="10">
        <v>104.32679692637394</v>
      </c>
      <c r="Q27" s="10">
        <v>89.286038852664973</v>
      </c>
      <c r="R27" s="10">
        <v>100</v>
      </c>
      <c r="S27" s="10">
        <v>102.97466363242347</v>
      </c>
      <c r="T27" s="10">
        <v>102.61689228347626</v>
      </c>
      <c r="U27" s="68">
        <v>101.69896527817026</v>
      </c>
      <c r="V27" s="68">
        <v>102.29918169861403</v>
      </c>
      <c r="W27" s="68">
        <v>100.59177734977298</v>
      </c>
      <c r="X27" s="68">
        <v>99.920355838737123</v>
      </c>
      <c r="Y27" s="68">
        <v>99.62293048132436</v>
      </c>
      <c r="Z27" s="68">
        <v>101.7393619805318</v>
      </c>
      <c r="AA27" s="68">
        <v>107.49505330978671</v>
      </c>
      <c r="AB27" s="68">
        <v>110.2659877532658</v>
      </c>
      <c r="AC27" s="68">
        <v>108.55472440108984</v>
      </c>
      <c r="AD27" s="68">
        <v>109.46542400487216</v>
      </c>
      <c r="AE27" s="68">
        <v>111.93997778979406</v>
      </c>
      <c r="AF27" s="68">
        <v>112.57574868191359</v>
      </c>
      <c r="AG27" s="68">
        <v>114.61337274342317</v>
      </c>
      <c r="AH27" s="68">
        <v>116.48509825753246</v>
      </c>
      <c r="AI27" s="68">
        <v>114.45404384908279</v>
      </c>
      <c r="AJ27" s="68">
        <v>113.71011681348037</v>
      </c>
      <c r="AK27" s="68">
        <v>116.33144716665019</v>
      </c>
      <c r="AL27" s="68">
        <v>116.33144716665019</v>
      </c>
      <c r="AM27" s="68">
        <v>115.92389067383715</v>
      </c>
      <c r="AN27" s="68">
        <v>120.49882955276928</v>
      </c>
      <c r="AO27" s="68">
        <v>127.15343701713701</v>
      </c>
      <c r="AP27" s="68">
        <v>131.2242136053456</v>
      </c>
      <c r="AQ27" s="70">
        <f t="shared" si="0"/>
        <v>3.2014679930830141</v>
      </c>
      <c r="AR27" s="70">
        <f t="shared" si="1"/>
        <v>19.877317242661931</v>
      </c>
    </row>
    <row r="28" spans="1:44" ht="12.75" x14ac:dyDescent="0.25">
      <c r="A28" s="44" t="s">
        <v>44</v>
      </c>
      <c r="B28" s="45">
        <v>3.4762906321032405</v>
      </c>
      <c r="C28" s="46">
        <v>104.50954099692211</v>
      </c>
      <c r="D28" s="46">
        <v>104.53819492457644</v>
      </c>
      <c r="E28" s="46">
        <v>102.31623492688588</v>
      </c>
      <c r="F28" s="46">
        <v>103.93579616208976</v>
      </c>
      <c r="G28" s="46">
        <v>106.01268935052653</v>
      </c>
      <c r="H28" s="46">
        <v>106.9946721572954</v>
      </c>
      <c r="I28" s="46">
        <v>105.66398011778074</v>
      </c>
      <c r="J28" s="46">
        <v>105.69673190159524</v>
      </c>
      <c r="K28" s="46">
        <v>107.35834383260185</v>
      </c>
      <c r="L28" s="46">
        <v>100.83799810102919</v>
      </c>
      <c r="M28" s="46">
        <v>100.26960852384491</v>
      </c>
      <c r="N28" s="46">
        <v>98.47640464695121</v>
      </c>
      <c r="O28" s="46">
        <v>106.67511129991188</v>
      </c>
      <c r="P28" s="46">
        <v>104.32679692637394</v>
      </c>
      <c r="Q28" s="46">
        <v>89.286038852664973</v>
      </c>
      <c r="R28" s="46">
        <v>100</v>
      </c>
      <c r="S28" s="46">
        <v>102.97466363242347</v>
      </c>
      <c r="T28" s="46">
        <v>102.61689228347626</v>
      </c>
      <c r="U28" s="69">
        <v>101.69896527817026</v>
      </c>
      <c r="V28" s="69">
        <v>102.29918169861403</v>
      </c>
      <c r="W28" s="69">
        <v>100.59177734977298</v>
      </c>
      <c r="X28" s="69">
        <v>99.920355838737123</v>
      </c>
      <c r="Y28" s="69">
        <v>99.62293048132436</v>
      </c>
      <c r="Z28" s="69">
        <v>101.7393619805318</v>
      </c>
      <c r="AA28" s="69">
        <v>107.49505330978671</v>
      </c>
      <c r="AB28" s="69">
        <v>110.2659877532658</v>
      </c>
      <c r="AC28" s="69">
        <v>108.55472440108984</v>
      </c>
      <c r="AD28" s="69">
        <v>109.46542400487216</v>
      </c>
      <c r="AE28" s="69">
        <v>111.93997778979406</v>
      </c>
      <c r="AF28" s="69">
        <v>112.57574868191359</v>
      </c>
      <c r="AG28" s="69">
        <v>114.61337274342317</v>
      </c>
      <c r="AH28" s="69">
        <v>116.48509825753246</v>
      </c>
      <c r="AI28" s="69">
        <v>114.45404384908279</v>
      </c>
      <c r="AJ28" s="69">
        <v>113.71011681348037</v>
      </c>
      <c r="AK28" s="69">
        <v>116.33144716665019</v>
      </c>
      <c r="AL28" s="69">
        <v>116.33144716665019</v>
      </c>
      <c r="AM28" s="69">
        <v>115.92389067383715</v>
      </c>
      <c r="AN28" s="69">
        <v>120.49882955276928</v>
      </c>
      <c r="AO28" s="69">
        <v>127.15343701713701</v>
      </c>
      <c r="AP28" s="69">
        <v>131.2242136053456</v>
      </c>
      <c r="AQ28" s="92">
        <f t="shared" si="0"/>
        <v>3.2014679930830141</v>
      </c>
      <c r="AR28" s="92">
        <f t="shared" si="1"/>
        <v>19.877317242661931</v>
      </c>
    </row>
    <row r="29" spans="1:44" ht="13.5" customHeight="1" x14ac:dyDescent="0.25">
      <c r="A29" s="42" t="s">
        <v>6</v>
      </c>
      <c r="B29" s="43">
        <v>100</v>
      </c>
      <c r="C29" s="10">
        <v>100.09480916703484</v>
      </c>
      <c r="D29" s="10">
        <v>100.25557891376822</v>
      </c>
      <c r="E29" s="10">
        <v>97.640060753701817</v>
      </c>
      <c r="F29" s="10">
        <v>97.176824419506943</v>
      </c>
      <c r="G29" s="10">
        <v>96.870613042332266</v>
      </c>
      <c r="H29" s="10">
        <v>97.651422423330899</v>
      </c>
      <c r="I29" s="10">
        <v>98.011570839178177</v>
      </c>
      <c r="J29" s="10">
        <v>100.06268508431407</v>
      </c>
      <c r="K29" s="10">
        <v>98.674485969523147</v>
      </c>
      <c r="L29" s="10">
        <v>98.441759899699107</v>
      </c>
      <c r="M29" s="10">
        <v>100.0804047697679</v>
      </c>
      <c r="N29" s="10">
        <v>102.88190353494716</v>
      </c>
      <c r="O29" s="10">
        <v>109.79097974910317</v>
      </c>
      <c r="P29" s="10">
        <v>108.62786882715469</v>
      </c>
      <c r="Q29" s="10">
        <v>105.37290450990284</v>
      </c>
      <c r="R29" s="10">
        <v>100</v>
      </c>
      <c r="S29" s="10">
        <v>100.43245995858577</v>
      </c>
      <c r="T29" s="10">
        <v>100.92562018518441</v>
      </c>
      <c r="U29" s="68">
        <v>100.85626248406403</v>
      </c>
      <c r="V29" s="68">
        <v>101.41016962846552</v>
      </c>
      <c r="W29" s="68">
        <v>102.13419970766238</v>
      </c>
      <c r="X29" s="68">
        <v>103.13692328960235</v>
      </c>
      <c r="Y29" s="68">
        <v>103.48476249758352</v>
      </c>
      <c r="Z29" s="68">
        <v>104.38323153011449</v>
      </c>
      <c r="AA29" s="68">
        <v>108.59027696068934</v>
      </c>
      <c r="AB29" s="68">
        <v>109.34081808955594</v>
      </c>
      <c r="AC29" s="68">
        <v>110.631924211472</v>
      </c>
      <c r="AD29" s="68">
        <v>109.97255459203151</v>
      </c>
      <c r="AE29" s="68">
        <v>110.28256117983855</v>
      </c>
      <c r="AF29" s="68">
        <v>110.36052917465635</v>
      </c>
      <c r="AG29" s="68">
        <v>110.53117043395902</v>
      </c>
      <c r="AH29" s="68">
        <v>110.30888580589085</v>
      </c>
      <c r="AI29" s="68">
        <v>111.34562817873133</v>
      </c>
      <c r="AJ29" s="68">
        <v>112.0005586668632</v>
      </c>
      <c r="AK29" s="68">
        <v>113.58123679261308</v>
      </c>
      <c r="AL29" s="68">
        <v>114.92844825320805</v>
      </c>
      <c r="AM29" s="68">
        <v>115.92506476487887</v>
      </c>
      <c r="AN29" s="68">
        <v>117.36322352257277</v>
      </c>
      <c r="AO29" s="68">
        <v>119.07949874556537</v>
      </c>
      <c r="AP29" s="68">
        <v>120.41251514892168</v>
      </c>
      <c r="AQ29" s="70">
        <f t="shared" si="0"/>
        <v>1.119434006188186</v>
      </c>
      <c r="AR29" s="70">
        <f t="shared" si="1"/>
        <v>9.4932418325823278</v>
      </c>
    </row>
    <row r="30" spans="1:44" ht="13.5" x14ac:dyDescent="0.25">
      <c r="AR30" s="60"/>
    </row>
    <row r="31" spans="1:44" ht="13.5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AQ31" s="61"/>
      <c r="AR31" s="60"/>
    </row>
    <row r="32" spans="1:44" ht="13.5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AQ32" s="61"/>
      <c r="AR32" s="58"/>
    </row>
    <row r="33" spans="2:44" ht="13.5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AQ33" s="61"/>
      <c r="AR33" s="60"/>
    </row>
    <row r="34" spans="2:44" ht="13.5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AQ34" s="61"/>
      <c r="AR34" s="58"/>
    </row>
    <row r="35" spans="2:44" ht="13.5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AQ35" s="61"/>
      <c r="AR35" s="62"/>
    </row>
    <row r="36" spans="2:44" ht="13.5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AQ36" s="61"/>
      <c r="AR36" s="60"/>
    </row>
    <row r="37" spans="2:44" ht="13.5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AQ37" s="61"/>
      <c r="AR37" s="60"/>
    </row>
    <row r="38" spans="2:44" ht="13.5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AQ38" s="61"/>
      <c r="AR38" s="60"/>
    </row>
    <row r="39" spans="2:44" ht="13.5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AQ39" s="61"/>
      <c r="AR39" s="60"/>
    </row>
    <row r="40" spans="2:44" ht="13.5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AQ40" s="61"/>
      <c r="AR40" s="60"/>
    </row>
    <row r="41" spans="2:44" ht="13.5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AQ41" s="61"/>
      <c r="AR41" s="58"/>
    </row>
    <row r="42" spans="2:44" ht="13.5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AQ42" s="61"/>
      <c r="AR42" s="60"/>
    </row>
    <row r="43" spans="2:44" ht="13.5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AQ43" s="61"/>
      <c r="AR43" s="60"/>
    </row>
    <row r="44" spans="2:44" ht="13.5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AQ44" s="61"/>
      <c r="AR44" s="58"/>
    </row>
    <row r="45" spans="2:44" ht="13.5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AQ45" s="61"/>
      <c r="AR45" s="58"/>
    </row>
    <row r="46" spans="2:44" ht="13.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AQ46" s="61"/>
      <c r="AR46" s="60"/>
    </row>
    <row r="47" spans="2:44" ht="13.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AQ47" s="61"/>
      <c r="AR47" s="58"/>
    </row>
    <row r="48" spans="2:44" ht="13.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AQ48" s="61"/>
      <c r="AR48" s="60"/>
    </row>
    <row r="49" spans="2:44" ht="13.5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AQ49" s="61"/>
      <c r="AR49" s="58"/>
    </row>
    <row r="50" spans="2:44" ht="13.5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AQ50" s="61"/>
      <c r="AR50" s="60"/>
    </row>
    <row r="51" spans="2:44" ht="13.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AQ51" s="61"/>
      <c r="AR51" s="60"/>
    </row>
    <row r="52" spans="2:44" ht="13.5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AQ52" s="61"/>
      <c r="AR52" s="60"/>
    </row>
    <row r="53" spans="2:44" ht="13.5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AQ53" s="61"/>
      <c r="AR53" s="60"/>
    </row>
    <row r="54" spans="2:44" ht="13.5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AQ54" s="61"/>
      <c r="AR54" s="58"/>
    </row>
    <row r="55" spans="2:44" ht="13.5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AQ55" s="61"/>
      <c r="AR55" s="60"/>
    </row>
    <row r="56" spans="2:44" ht="13.5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AQ56" s="61"/>
      <c r="AR56" s="60"/>
    </row>
    <row r="57" spans="2:44" ht="13.5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0"/>
    </row>
    <row r="58" spans="2:44" ht="13.5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0"/>
    </row>
    <row r="59" spans="2:44" ht="13.5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58"/>
    </row>
    <row r="60" spans="2:44" ht="13.5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58"/>
    </row>
    <row r="61" spans="2:44" ht="13.5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0"/>
    </row>
    <row r="62" spans="2:44" ht="13.5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58"/>
    </row>
    <row r="63" spans="2:44" ht="13.5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0"/>
    </row>
    <row r="64" spans="2:44" ht="13.5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58"/>
    </row>
    <row r="65" spans="2:44" ht="13.5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0"/>
    </row>
    <row r="66" spans="2:44" ht="13.5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58"/>
    </row>
    <row r="67" spans="2:44" ht="13.5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0"/>
    </row>
    <row r="68" spans="2:44" ht="13.5" x14ac:dyDescent="0.25">
      <c r="AQ68" s="61"/>
      <c r="AR68" s="58"/>
    </row>
    <row r="69" spans="2:44" ht="13.5" x14ac:dyDescent="0.25">
      <c r="AQ69" s="61"/>
      <c r="AR69" s="60"/>
    </row>
    <row r="70" spans="2:44" ht="13.5" x14ac:dyDescent="0.25">
      <c r="AQ70" s="61"/>
      <c r="AR70" s="60"/>
    </row>
    <row r="71" spans="2:44" ht="13.5" x14ac:dyDescent="0.25">
      <c r="AQ71" s="61"/>
      <c r="AR71" s="58"/>
    </row>
    <row r="72" spans="2:44" ht="13.5" x14ac:dyDescent="0.25">
      <c r="AQ72" s="61"/>
      <c r="AR72" s="60"/>
    </row>
    <row r="73" spans="2:44" ht="13.5" x14ac:dyDescent="0.25">
      <c r="AQ73" s="61"/>
      <c r="AR73" s="60"/>
    </row>
    <row r="74" spans="2:44" ht="13.5" x14ac:dyDescent="0.25">
      <c r="AQ74" s="61"/>
      <c r="AR74" s="58"/>
    </row>
    <row r="75" spans="2:44" ht="13.5" x14ac:dyDescent="0.25">
      <c r="AQ75" s="61"/>
      <c r="AR75" s="58"/>
    </row>
    <row r="76" spans="2:44" ht="13.5" x14ac:dyDescent="0.25">
      <c r="AQ76" s="61"/>
      <c r="AR76" s="60"/>
    </row>
    <row r="77" spans="2:44" ht="13.5" x14ac:dyDescent="0.25">
      <c r="AQ77" s="61"/>
      <c r="AR77" s="58"/>
    </row>
    <row r="78" spans="2:44" ht="13.5" x14ac:dyDescent="0.25">
      <c r="AQ78" s="61"/>
      <c r="AR78" s="60"/>
    </row>
    <row r="79" spans="2:44" ht="13.5" x14ac:dyDescent="0.25">
      <c r="AQ79" s="61"/>
      <c r="AR79" s="60"/>
    </row>
    <row r="80" spans="2:44" ht="13.5" x14ac:dyDescent="0.25">
      <c r="AQ80" s="61"/>
      <c r="AR80" s="60"/>
    </row>
    <row r="81" spans="43:44" ht="13.5" x14ac:dyDescent="0.25">
      <c r="AQ81" s="61"/>
      <c r="AR81" s="58"/>
    </row>
    <row r="82" spans="43:44" ht="13.5" x14ac:dyDescent="0.25">
      <c r="AR82" s="60"/>
    </row>
    <row r="83" spans="43:44" ht="13.5" x14ac:dyDescent="0.25">
      <c r="AR83" s="58"/>
    </row>
    <row r="84" spans="43:44" ht="13.5" x14ac:dyDescent="0.25">
      <c r="AR84" s="58"/>
    </row>
    <row r="85" spans="43:44" ht="13.5" x14ac:dyDescent="0.25">
      <c r="AR85" s="60"/>
    </row>
    <row r="86" spans="43:44" ht="13.5" x14ac:dyDescent="0.25">
      <c r="AR86" s="60"/>
    </row>
    <row r="87" spans="43:44" ht="13.5" x14ac:dyDescent="0.25">
      <c r="AR87" s="60"/>
    </row>
    <row r="88" spans="43:44" ht="13.5" x14ac:dyDescent="0.25">
      <c r="AR88" s="60"/>
    </row>
    <row r="89" spans="43:44" ht="13.5" x14ac:dyDescent="0.25">
      <c r="AR89" s="58"/>
    </row>
    <row r="90" spans="43:44" ht="13.5" x14ac:dyDescent="0.25">
      <c r="AR90" s="60"/>
    </row>
    <row r="91" spans="43:44" ht="13.5" x14ac:dyDescent="0.25">
      <c r="AR91" s="60"/>
    </row>
    <row r="92" spans="43:44" ht="13.5" x14ac:dyDescent="0.25">
      <c r="AR92" s="58"/>
    </row>
    <row r="93" spans="43:44" ht="13.5" x14ac:dyDescent="0.25">
      <c r="AR93" s="60"/>
    </row>
    <row r="94" spans="43:44" ht="13.5" x14ac:dyDescent="0.25">
      <c r="AR94" s="58"/>
    </row>
    <row r="95" spans="43:44" ht="13.5" x14ac:dyDescent="0.25">
      <c r="AR95" s="58"/>
    </row>
    <row r="96" spans="43:44" ht="13.5" x14ac:dyDescent="0.25">
      <c r="AR96" s="60"/>
    </row>
    <row r="97" spans="44:44" ht="13.5" x14ac:dyDescent="0.25">
      <c r="AR97" s="58"/>
    </row>
    <row r="98" spans="44:44" ht="13.5" x14ac:dyDescent="0.25">
      <c r="AR98" s="60"/>
    </row>
    <row r="99" spans="44:44" ht="13.5" x14ac:dyDescent="0.25">
      <c r="AR99" s="58"/>
    </row>
    <row r="100" spans="44:44" ht="13.5" x14ac:dyDescent="0.25">
      <c r="AR100" s="60"/>
    </row>
    <row r="101" spans="44:44" ht="13.5" x14ac:dyDescent="0.25">
      <c r="AR101" s="58"/>
    </row>
    <row r="102" spans="44:44" ht="13.5" x14ac:dyDescent="0.25">
      <c r="AR102" s="58"/>
    </row>
    <row r="103" spans="44:44" ht="13.5" x14ac:dyDescent="0.25">
      <c r="AR103" s="60"/>
    </row>
    <row r="104" spans="44:44" ht="13.5" x14ac:dyDescent="0.25">
      <c r="AR104" s="60"/>
    </row>
    <row r="105" spans="44:44" ht="13.5" x14ac:dyDescent="0.25">
      <c r="AR105" s="60"/>
    </row>
    <row r="106" spans="44:44" ht="13.5" x14ac:dyDescent="0.25">
      <c r="AR106" s="60"/>
    </row>
    <row r="107" spans="44:44" ht="13.5" x14ac:dyDescent="0.25">
      <c r="AR107" s="58"/>
    </row>
    <row r="108" spans="44:44" ht="13.5" x14ac:dyDescent="0.25">
      <c r="AR108" s="60"/>
    </row>
    <row r="109" spans="44:44" ht="13.5" x14ac:dyDescent="0.25">
      <c r="AR109" s="60"/>
    </row>
    <row r="110" spans="44:44" ht="13.5" x14ac:dyDescent="0.25">
      <c r="AR110" s="60"/>
    </row>
    <row r="111" spans="44:44" ht="13.5" x14ac:dyDescent="0.25">
      <c r="AR111" s="58"/>
    </row>
    <row r="112" spans="44:44" ht="13.5" x14ac:dyDescent="0.25">
      <c r="AR112" s="60"/>
    </row>
    <row r="113" spans="44:44" ht="13.5" x14ac:dyDescent="0.25">
      <c r="AR113" s="60"/>
    </row>
    <row r="114" spans="44:44" ht="13.5" x14ac:dyDescent="0.25">
      <c r="AR114" s="58"/>
    </row>
    <row r="115" spans="44:44" ht="13.5" x14ac:dyDescent="0.2">
      <c r="AR115" s="63"/>
    </row>
    <row r="116" spans="44:44" ht="13.5" x14ac:dyDescent="0.2">
      <c r="AR116" s="63"/>
    </row>
    <row r="117" spans="44:44" ht="13.5" x14ac:dyDescent="0.2">
      <c r="AR117" s="63"/>
    </row>
    <row r="118" spans="44:44" ht="13.5" x14ac:dyDescent="0.25">
      <c r="AR118" s="58"/>
    </row>
    <row r="119" spans="44:44" ht="13.5" x14ac:dyDescent="0.25">
      <c r="AR119" s="58"/>
    </row>
    <row r="120" spans="44:44" ht="13.5" x14ac:dyDescent="0.25">
      <c r="AR120" s="60"/>
    </row>
    <row r="121" spans="44:44" ht="13.5" x14ac:dyDescent="0.25">
      <c r="AR121" s="58"/>
    </row>
    <row r="122" spans="44:44" ht="13.5" x14ac:dyDescent="0.25">
      <c r="AR122" s="60"/>
    </row>
    <row r="123" spans="44:44" ht="13.5" x14ac:dyDescent="0.25">
      <c r="AR123" s="58"/>
    </row>
    <row r="124" spans="44:44" ht="13.5" x14ac:dyDescent="0.25">
      <c r="AR124" s="60"/>
    </row>
    <row r="125" spans="44:44" ht="13.5" x14ac:dyDescent="0.25">
      <c r="AR125" s="58"/>
    </row>
    <row r="126" spans="44:44" ht="13.5" x14ac:dyDescent="0.25">
      <c r="AR126" s="60"/>
    </row>
    <row r="127" spans="44:44" ht="13.5" x14ac:dyDescent="0.25">
      <c r="AR127" s="58"/>
    </row>
    <row r="128" spans="44:44" ht="13.5" x14ac:dyDescent="0.25">
      <c r="AR128" s="60"/>
    </row>
    <row r="129" spans="44:44" ht="13.5" x14ac:dyDescent="0.25">
      <c r="AR129" s="58"/>
    </row>
    <row r="130" spans="44:44" ht="13.5" x14ac:dyDescent="0.25">
      <c r="AR130" s="58"/>
    </row>
    <row r="131" spans="44:44" ht="13.5" x14ac:dyDescent="0.25">
      <c r="AR131" s="60"/>
    </row>
    <row r="132" spans="44:44" ht="13.5" x14ac:dyDescent="0.25">
      <c r="AR132" s="58"/>
    </row>
    <row r="133" spans="44:44" ht="13.5" x14ac:dyDescent="0.25">
      <c r="AR133" s="60"/>
    </row>
    <row r="134" spans="44:44" ht="13.5" x14ac:dyDescent="0.25">
      <c r="AR134" s="58"/>
    </row>
    <row r="135" spans="44:44" ht="13.5" x14ac:dyDescent="0.25">
      <c r="AR135" s="58"/>
    </row>
    <row r="136" spans="44:44" ht="13.5" x14ac:dyDescent="0.25">
      <c r="AR136" s="60"/>
    </row>
    <row r="137" spans="44:44" ht="13.5" x14ac:dyDescent="0.25">
      <c r="AR137" s="60"/>
    </row>
    <row r="138" spans="44:44" ht="13.5" x14ac:dyDescent="0.25">
      <c r="AR138" s="60"/>
    </row>
    <row r="139" spans="44:44" ht="13.5" x14ac:dyDescent="0.25">
      <c r="AR139" s="58"/>
    </row>
    <row r="140" spans="44:44" ht="13.5" x14ac:dyDescent="0.25">
      <c r="AR140" s="60"/>
    </row>
    <row r="141" spans="44:44" ht="13.5" x14ac:dyDescent="0.25">
      <c r="AR141" s="60"/>
    </row>
    <row r="142" spans="44:44" ht="13.5" x14ac:dyDescent="0.25">
      <c r="AR142" s="58"/>
    </row>
    <row r="143" spans="44:44" ht="13.5" x14ac:dyDescent="0.25">
      <c r="AR143" s="60"/>
    </row>
    <row r="144" spans="44:44" ht="13.5" x14ac:dyDescent="0.25">
      <c r="AR144" s="60"/>
    </row>
    <row r="145" spans="44:44" ht="13.5" x14ac:dyDescent="0.25">
      <c r="AR145" s="58"/>
    </row>
    <row r="146" spans="44:44" ht="13.5" x14ac:dyDescent="0.25">
      <c r="AR146" s="60"/>
    </row>
    <row r="147" spans="44:44" ht="13.5" x14ac:dyDescent="0.25">
      <c r="AR147" s="58"/>
    </row>
    <row r="148" spans="44:44" ht="13.5" x14ac:dyDescent="0.25">
      <c r="AR148" s="60"/>
    </row>
    <row r="149" spans="44:44" ht="13.5" x14ac:dyDescent="0.25">
      <c r="AR149" s="58"/>
    </row>
    <row r="150" spans="44:44" ht="13.5" x14ac:dyDescent="0.25">
      <c r="AR150" s="58"/>
    </row>
    <row r="151" spans="44:44" ht="13.5" x14ac:dyDescent="0.25">
      <c r="AR151" s="58"/>
    </row>
  </sheetData>
  <mergeCells count="3">
    <mergeCell ref="B2:B3"/>
    <mergeCell ref="AQ2:AQ3"/>
    <mergeCell ref="AR2:AR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29C2-65BE-4A71-98D2-9A9FF93C2598}">
  <dimension ref="A1:F128"/>
  <sheetViews>
    <sheetView workbookViewId="0">
      <selection activeCell="E37" sqref="E37"/>
    </sheetView>
  </sheetViews>
  <sheetFormatPr defaultRowHeight="12" x14ac:dyDescent="0.2"/>
  <cols>
    <col min="1" max="1" width="33.42578125" style="61" customWidth="1"/>
    <col min="2" max="2" width="7.42578125" style="64" customWidth="1"/>
    <col min="3" max="4" width="7.140625" style="64" customWidth="1"/>
    <col min="5" max="5" width="14.85546875" style="64" customWidth="1"/>
    <col min="6" max="6" width="12.85546875" style="61" customWidth="1"/>
    <col min="7" max="203" width="8.85546875" style="61"/>
    <col min="204" max="204" width="38.85546875" style="61" customWidth="1"/>
    <col min="205" max="205" width="7.42578125" style="61" customWidth="1"/>
    <col min="206" max="221" width="7.140625" style="61" customWidth="1"/>
    <col min="222" max="223" width="13.28515625" style="61" customWidth="1"/>
    <col min="224" max="459" width="8.85546875" style="61"/>
    <col min="460" max="460" width="38.85546875" style="61" customWidth="1"/>
    <col min="461" max="461" width="7.42578125" style="61" customWidth="1"/>
    <col min="462" max="477" width="7.140625" style="61" customWidth="1"/>
    <col min="478" max="479" width="13.28515625" style="61" customWidth="1"/>
    <col min="480" max="715" width="8.85546875" style="61"/>
    <col min="716" max="716" width="38.85546875" style="61" customWidth="1"/>
    <col min="717" max="717" width="7.42578125" style="61" customWidth="1"/>
    <col min="718" max="733" width="7.140625" style="61" customWidth="1"/>
    <col min="734" max="735" width="13.28515625" style="61" customWidth="1"/>
    <col min="736" max="971" width="8.85546875" style="61"/>
    <col min="972" max="972" width="38.85546875" style="61" customWidth="1"/>
    <col min="973" max="973" width="7.42578125" style="61" customWidth="1"/>
    <col min="974" max="989" width="7.140625" style="61" customWidth="1"/>
    <col min="990" max="991" width="13.28515625" style="61" customWidth="1"/>
    <col min="992" max="1227" width="8.85546875" style="61"/>
    <col min="1228" max="1228" width="38.85546875" style="61" customWidth="1"/>
    <col min="1229" max="1229" width="7.42578125" style="61" customWidth="1"/>
    <col min="1230" max="1245" width="7.140625" style="61" customWidth="1"/>
    <col min="1246" max="1247" width="13.28515625" style="61" customWidth="1"/>
    <col min="1248" max="1483" width="8.85546875" style="61"/>
    <col min="1484" max="1484" width="38.85546875" style="61" customWidth="1"/>
    <col min="1485" max="1485" width="7.42578125" style="61" customWidth="1"/>
    <col min="1486" max="1501" width="7.140625" style="61" customWidth="1"/>
    <col min="1502" max="1503" width="13.28515625" style="61" customWidth="1"/>
    <col min="1504" max="1739" width="8.85546875" style="61"/>
    <col min="1740" max="1740" width="38.85546875" style="61" customWidth="1"/>
    <col min="1741" max="1741" width="7.42578125" style="61" customWidth="1"/>
    <col min="1742" max="1757" width="7.140625" style="61" customWidth="1"/>
    <col min="1758" max="1759" width="13.28515625" style="61" customWidth="1"/>
    <col min="1760" max="1995" width="8.85546875" style="61"/>
    <col min="1996" max="1996" width="38.85546875" style="61" customWidth="1"/>
    <col min="1997" max="1997" width="7.42578125" style="61" customWidth="1"/>
    <col min="1998" max="2013" width="7.140625" style="61" customWidth="1"/>
    <col min="2014" max="2015" width="13.28515625" style="61" customWidth="1"/>
    <col min="2016" max="2251" width="8.85546875" style="61"/>
    <col min="2252" max="2252" width="38.85546875" style="61" customWidth="1"/>
    <col min="2253" max="2253" width="7.42578125" style="61" customWidth="1"/>
    <col min="2254" max="2269" width="7.140625" style="61" customWidth="1"/>
    <col min="2270" max="2271" width="13.28515625" style="61" customWidth="1"/>
    <col min="2272" max="2507" width="8.85546875" style="61"/>
    <col min="2508" max="2508" width="38.85546875" style="61" customWidth="1"/>
    <col min="2509" max="2509" width="7.42578125" style="61" customWidth="1"/>
    <col min="2510" max="2525" width="7.140625" style="61" customWidth="1"/>
    <col min="2526" max="2527" width="13.28515625" style="61" customWidth="1"/>
    <col min="2528" max="2763" width="8.85546875" style="61"/>
    <col min="2764" max="2764" width="38.85546875" style="61" customWidth="1"/>
    <col min="2765" max="2765" width="7.42578125" style="61" customWidth="1"/>
    <col min="2766" max="2781" width="7.140625" style="61" customWidth="1"/>
    <col min="2782" max="2783" width="13.28515625" style="61" customWidth="1"/>
    <col min="2784" max="3019" width="8.85546875" style="61"/>
    <col min="3020" max="3020" width="38.85546875" style="61" customWidth="1"/>
    <col min="3021" max="3021" width="7.42578125" style="61" customWidth="1"/>
    <col min="3022" max="3037" width="7.140625" style="61" customWidth="1"/>
    <col min="3038" max="3039" width="13.28515625" style="61" customWidth="1"/>
    <col min="3040" max="3275" width="8.85546875" style="61"/>
    <col min="3276" max="3276" width="38.85546875" style="61" customWidth="1"/>
    <col min="3277" max="3277" width="7.42578125" style="61" customWidth="1"/>
    <col min="3278" max="3293" width="7.140625" style="61" customWidth="1"/>
    <col min="3294" max="3295" width="13.28515625" style="61" customWidth="1"/>
    <col min="3296" max="3531" width="8.85546875" style="61"/>
    <col min="3532" max="3532" width="38.85546875" style="61" customWidth="1"/>
    <col min="3533" max="3533" width="7.42578125" style="61" customWidth="1"/>
    <col min="3534" max="3549" width="7.140625" style="61" customWidth="1"/>
    <col min="3550" max="3551" width="13.28515625" style="61" customWidth="1"/>
    <col min="3552" max="3787" width="8.85546875" style="61"/>
    <col min="3788" max="3788" width="38.85546875" style="61" customWidth="1"/>
    <col min="3789" max="3789" width="7.42578125" style="61" customWidth="1"/>
    <col min="3790" max="3805" width="7.140625" style="61" customWidth="1"/>
    <col min="3806" max="3807" width="13.28515625" style="61" customWidth="1"/>
    <col min="3808" max="4043" width="8.85546875" style="61"/>
    <col min="4044" max="4044" width="38.85546875" style="61" customWidth="1"/>
    <col min="4045" max="4045" width="7.42578125" style="61" customWidth="1"/>
    <col min="4046" max="4061" width="7.140625" style="61" customWidth="1"/>
    <col min="4062" max="4063" width="13.28515625" style="61" customWidth="1"/>
    <col min="4064" max="4299" width="8.85546875" style="61"/>
    <col min="4300" max="4300" width="38.85546875" style="61" customWidth="1"/>
    <col min="4301" max="4301" width="7.42578125" style="61" customWidth="1"/>
    <col min="4302" max="4317" width="7.140625" style="61" customWidth="1"/>
    <col min="4318" max="4319" width="13.28515625" style="61" customWidth="1"/>
    <col min="4320" max="4555" width="8.85546875" style="61"/>
    <col min="4556" max="4556" width="38.85546875" style="61" customWidth="1"/>
    <col min="4557" max="4557" width="7.42578125" style="61" customWidth="1"/>
    <col min="4558" max="4573" width="7.140625" style="61" customWidth="1"/>
    <col min="4574" max="4575" width="13.28515625" style="61" customWidth="1"/>
    <col min="4576" max="4811" width="8.85546875" style="61"/>
    <col min="4812" max="4812" width="38.85546875" style="61" customWidth="1"/>
    <col min="4813" max="4813" width="7.42578125" style="61" customWidth="1"/>
    <col min="4814" max="4829" width="7.140625" style="61" customWidth="1"/>
    <col min="4830" max="4831" width="13.28515625" style="61" customWidth="1"/>
    <col min="4832" max="5067" width="8.85546875" style="61"/>
    <col min="5068" max="5068" width="38.85546875" style="61" customWidth="1"/>
    <col min="5069" max="5069" width="7.42578125" style="61" customWidth="1"/>
    <col min="5070" max="5085" width="7.140625" style="61" customWidth="1"/>
    <col min="5086" max="5087" width="13.28515625" style="61" customWidth="1"/>
    <col min="5088" max="5323" width="8.85546875" style="61"/>
    <col min="5324" max="5324" width="38.85546875" style="61" customWidth="1"/>
    <col min="5325" max="5325" width="7.42578125" style="61" customWidth="1"/>
    <col min="5326" max="5341" width="7.140625" style="61" customWidth="1"/>
    <col min="5342" max="5343" width="13.28515625" style="61" customWidth="1"/>
    <col min="5344" max="5579" width="8.85546875" style="61"/>
    <col min="5580" max="5580" width="38.85546875" style="61" customWidth="1"/>
    <col min="5581" max="5581" width="7.42578125" style="61" customWidth="1"/>
    <col min="5582" max="5597" width="7.140625" style="61" customWidth="1"/>
    <col min="5598" max="5599" width="13.28515625" style="61" customWidth="1"/>
    <col min="5600" max="5835" width="8.85546875" style="61"/>
    <col min="5836" max="5836" width="38.85546875" style="61" customWidth="1"/>
    <col min="5837" max="5837" width="7.42578125" style="61" customWidth="1"/>
    <col min="5838" max="5853" width="7.140625" style="61" customWidth="1"/>
    <col min="5854" max="5855" width="13.28515625" style="61" customWidth="1"/>
    <col min="5856" max="6091" width="8.85546875" style="61"/>
    <col min="6092" max="6092" width="38.85546875" style="61" customWidth="1"/>
    <col min="6093" max="6093" width="7.42578125" style="61" customWidth="1"/>
    <col min="6094" max="6109" width="7.140625" style="61" customWidth="1"/>
    <col min="6110" max="6111" width="13.28515625" style="61" customWidth="1"/>
    <col min="6112" max="6347" width="8.85546875" style="61"/>
    <col min="6348" max="6348" width="38.85546875" style="61" customWidth="1"/>
    <col min="6349" max="6349" width="7.42578125" style="61" customWidth="1"/>
    <col min="6350" max="6365" width="7.140625" style="61" customWidth="1"/>
    <col min="6366" max="6367" width="13.28515625" style="61" customWidth="1"/>
    <col min="6368" max="6603" width="8.85546875" style="61"/>
    <col min="6604" max="6604" width="38.85546875" style="61" customWidth="1"/>
    <col min="6605" max="6605" width="7.42578125" style="61" customWidth="1"/>
    <col min="6606" max="6621" width="7.140625" style="61" customWidth="1"/>
    <col min="6622" max="6623" width="13.28515625" style="61" customWidth="1"/>
    <col min="6624" max="6859" width="8.85546875" style="61"/>
    <col min="6860" max="6860" width="38.85546875" style="61" customWidth="1"/>
    <col min="6861" max="6861" width="7.42578125" style="61" customWidth="1"/>
    <col min="6862" max="6877" width="7.140625" style="61" customWidth="1"/>
    <col min="6878" max="6879" width="13.28515625" style="61" customWidth="1"/>
    <col min="6880" max="7115" width="8.85546875" style="61"/>
    <col min="7116" max="7116" width="38.85546875" style="61" customWidth="1"/>
    <col min="7117" max="7117" width="7.42578125" style="61" customWidth="1"/>
    <col min="7118" max="7133" width="7.140625" style="61" customWidth="1"/>
    <col min="7134" max="7135" width="13.28515625" style="61" customWidth="1"/>
    <col min="7136" max="7371" width="8.85546875" style="61"/>
    <col min="7372" max="7372" width="38.85546875" style="61" customWidth="1"/>
    <col min="7373" max="7373" width="7.42578125" style="61" customWidth="1"/>
    <col min="7374" max="7389" width="7.140625" style="61" customWidth="1"/>
    <col min="7390" max="7391" width="13.28515625" style="61" customWidth="1"/>
    <col min="7392" max="7627" width="8.85546875" style="61"/>
    <col min="7628" max="7628" width="38.85546875" style="61" customWidth="1"/>
    <col min="7629" max="7629" width="7.42578125" style="61" customWidth="1"/>
    <col min="7630" max="7645" width="7.140625" style="61" customWidth="1"/>
    <col min="7646" max="7647" width="13.28515625" style="61" customWidth="1"/>
    <col min="7648" max="7883" width="8.85546875" style="61"/>
    <col min="7884" max="7884" width="38.85546875" style="61" customWidth="1"/>
    <col min="7885" max="7885" width="7.42578125" style="61" customWidth="1"/>
    <col min="7886" max="7901" width="7.140625" style="61" customWidth="1"/>
    <col min="7902" max="7903" width="13.28515625" style="61" customWidth="1"/>
    <col min="7904" max="8139" width="8.85546875" style="61"/>
    <col min="8140" max="8140" width="38.85546875" style="61" customWidth="1"/>
    <col min="8141" max="8141" width="7.42578125" style="61" customWidth="1"/>
    <col min="8142" max="8157" width="7.140625" style="61" customWidth="1"/>
    <col min="8158" max="8159" width="13.28515625" style="61" customWidth="1"/>
    <col min="8160" max="8395" width="8.85546875" style="61"/>
    <col min="8396" max="8396" width="38.85546875" style="61" customWidth="1"/>
    <col min="8397" max="8397" width="7.42578125" style="61" customWidth="1"/>
    <col min="8398" max="8413" width="7.140625" style="61" customWidth="1"/>
    <col min="8414" max="8415" width="13.28515625" style="61" customWidth="1"/>
    <col min="8416" max="8651" width="8.85546875" style="61"/>
    <col min="8652" max="8652" width="38.85546875" style="61" customWidth="1"/>
    <col min="8653" max="8653" width="7.42578125" style="61" customWidth="1"/>
    <col min="8654" max="8669" width="7.140625" style="61" customWidth="1"/>
    <col min="8670" max="8671" width="13.28515625" style="61" customWidth="1"/>
    <col min="8672" max="8907" width="8.85546875" style="61"/>
    <col min="8908" max="8908" width="38.85546875" style="61" customWidth="1"/>
    <col min="8909" max="8909" width="7.42578125" style="61" customWidth="1"/>
    <col min="8910" max="8925" width="7.140625" style="61" customWidth="1"/>
    <col min="8926" max="8927" width="13.28515625" style="61" customWidth="1"/>
    <col min="8928" max="9163" width="8.85546875" style="61"/>
    <col min="9164" max="9164" width="38.85546875" style="61" customWidth="1"/>
    <col min="9165" max="9165" width="7.42578125" style="61" customWidth="1"/>
    <col min="9166" max="9181" width="7.140625" style="61" customWidth="1"/>
    <col min="9182" max="9183" width="13.28515625" style="61" customWidth="1"/>
    <col min="9184" max="9419" width="8.85546875" style="61"/>
    <col min="9420" max="9420" width="38.85546875" style="61" customWidth="1"/>
    <col min="9421" max="9421" width="7.42578125" style="61" customWidth="1"/>
    <col min="9422" max="9437" width="7.140625" style="61" customWidth="1"/>
    <col min="9438" max="9439" width="13.28515625" style="61" customWidth="1"/>
    <col min="9440" max="9675" width="8.85546875" style="61"/>
    <col min="9676" max="9676" width="38.85546875" style="61" customWidth="1"/>
    <col min="9677" max="9677" width="7.42578125" style="61" customWidth="1"/>
    <col min="9678" max="9693" width="7.140625" style="61" customWidth="1"/>
    <col min="9694" max="9695" width="13.28515625" style="61" customWidth="1"/>
    <col min="9696" max="9931" width="8.85546875" style="61"/>
    <col min="9932" max="9932" width="38.85546875" style="61" customWidth="1"/>
    <col min="9933" max="9933" width="7.42578125" style="61" customWidth="1"/>
    <col min="9934" max="9949" width="7.140625" style="61" customWidth="1"/>
    <col min="9950" max="9951" width="13.28515625" style="61" customWidth="1"/>
    <col min="9952" max="10187" width="8.85546875" style="61"/>
    <col min="10188" max="10188" width="38.85546875" style="61" customWidth="1"/>
    <col min="10189" max="10189" width="7.42578125" style="61" customWidth="1"/>
    <col min="10190" max="10205" width="7.140625" style="61" customWidth="1"/>
    <col min="10206" max="10207" width="13.28515625" style="61" customWidth="1"/>
    <col min="10208" max="10443" width="8.85546875" style="61"/>
    <col min="10444" max="10444" width="38.85546875" style="61" customWidth="1"/>
    <col min="10445" max="10445" width="7.42578125" style="61" customWidth="1"/>
    <col min="10446" max="10461" width="7.140625" style="61" customWidth="1"/>
    <col min="10462" max="10463" width="13.28515625" style="61" customWidth="1"/>
    <col min="10464" max="10699" width="8.85546875" style="61"/>
    <col min="10700" max="10700" width="38.85546875" style="61" customWidth="1"/>
    <col min="10701" max="10701" width="7.42578125" style="61" customWidth="1"/>
    <col min="10702" max="10717" width="7.140625" style="61" customWidth="1"/>
    <col min="10718" max="10719" width="13.28515625" style="61" customWidth="1"/>
    <col min="10720" max="10955" width="8.85546875" style="61"/>
    <col min="10956" max="10956" width="38.85546875" style="61" customWidth="1"/>
    <col min="10957" max="10957" width="7.42578125" style="61" customWidth="1"/>
    <col min="10958" max="10973" width="7.140625" style="61" customWidth="1"/>
    <col min="10974" max="10975" width="13.28515625" style="61" customWidth="1"/>
    <col min="10976" max="11211" width="8.85546875" style="61"/>
    <col min="11212" max="11212" width="38.85546875" style="61" customWidth="1"/>
    <col min="11213" max="11213" width="7.42578125" style="61" customWidth="1"/>
    <col min="11214" max="11229" width="7.140625" style="61" customWidth="1"/>
    <col min="11230" max="11231" width="13.28515625" style="61" customWidth="1"/>
    <col min="11232" max="11467" width="8.85546875" style="61"/>
    <col min="11468" max="11468" width="38.85546875" style="61" customWidth="1"/>
    <col min="11469" max="11469" width="7.42578125" style="61" customWidth="1"/>
    <col min="11470" max="11485" width="7.140625" style="61" customWidth="1"/>
    <col min="11486" max="11487" width="13.28515625" style="61" customWidth="1"/>
    <col min="11488" max="11723" width="8.85546875" style="61"/>
    <col min="11724" max="11724" width="38.85546875" style="61" customWidth="1"/>
    <col min="11725" max="11725" width="7.42578125" style="61" customWidth="1"/>
    <col min="11726" max="11741" width="7.140625" style="61" customWidth="1"/>
    <col min="11742" max="11743" width="13.28515625" style="61" customWidth="1"/>
    <col min="11744" max="11979" width="8.85546875" style="61"/>
    <col min="11980" max="11980" width="38.85546875" style="61" customWidth="1"/>
    <col min="11981" max="11981" width="7.42578125" style="61" customWidth="1"/>
    <col min="11982" max="11997" width="7.140625" style="61" customWidth="1"/>
    <col min="11998" max="11999" width="13.28515625" style="61" customWidth="1"/>
    <col min="12000" max="12235" width="8.85546875" style="61"/>
    <col min="12236" max="12236" width="38.85546875" style="61" customWidth="1"/>
    <col min="12237" max="12237" width="7.42578125" style="61" customWidth="1"/>
    <col min="12238" max="12253" width="7.140625" style="61" customWidth="1"/>
    <col min="12254" max="12255" width="13.28515625" style="61" customWidth="1"/>
    <col min="12256" max="12491" width="8.85546875" style="61"/>
    <col min="12492" max="12492" width="38.85546875" style="61" customWidth="1"/>
    <col min="12493" max="12493" width="7.42578125" style="61" customWidth="1"/>
    <col min="12494" max="12509" width="7.140625" style="61" customWidth="1"/>
    <col min="12510" max="12511" width="13.28515625" style="61" customWidth="1"/>
    <col min="12512" max="12747" width="8.85546875" style="61"/>
    <col min="12748" max="12748" width="38.85546875" style="61" customWidth="1"/>
    <col min="12749" max="12749" width="7.42578125" style="61" customWidth="1"/>
    <col min="12750" max="12765" width="7.140625" style="61" customWidth="1"/>
    <col min="12766" max="12767" width="13.28515625" style="61" customWidth="1"/>
    <col min="12768" max="13003" width="8.85546875" style="61"/>
    <col min="13004" max="13004" width="38.85546875" style="61" customWidth="1"/>
    <col min="13005" max="13005" width="7.42578125" style="61" customWidth="1"/>
    <col min="13006" max="13021" width="7.140625" style="61" customWidth="1"/>
    <col min="13022" max="13023" width="13.28515625" style="61" customWidth="1"/>
    <col min="13024" max="13259" width="8.85546875" style="61"/>
    <col min="13260" max="13260" width="38.85546875" style="61" customWidth="1"/>
    <col min="13261" max="13261" width="7.42578125" style="61" customWidth="1"/>
    <col min="13262" max="13277" width="7.140625" style="61" customWidth="1"/>
    <col min="13278" max="13279" width="13.28515625" style="61" customWidth="1"/>
    <col min="13280" max="13515" width="8.85546875" style="61"/>
    <col min="13516" max="13516" width="38.85546875" style="61" customWidth="1"/>
    <col min="13517" max="13517" width="7.42578125" style="61" customWidth="1"/>
    <col min="13518" max="13533" width="7.140625" style="61" customWidth="1"/>
    <col min="13534" max="13535" width="13.28515625" style="61" customWidth="1"/>
    <col min="13536" max="13771" width="8.85546875" style="61"/>
    <col min="13772" max="13772" width="38.85546875" style="61" customWidth="1"/>
    <col min="13773" max="13773" width="7.42578125" style="61" customWidth="1"/>
    <col min="13774" max="13789" width="7.140625" style="61" customWidth="1"/>
    <col min="13790" max="13791" width="13.28515625" style="61" customWidth="1"/>
    <col min="13792" max="14027" width="8.85546875" style="61"/>
    <col min="14028" max="14028" width="38.85546875" style="61" customWidth="1"/>
    <col min="14029" max="14029" width="7.42578125" style="61" customWidth="1"/>
    <col min="14030" max="14045" width="7.140625" style="61" customWidth="1"/>
    <col min="14046" max="14047" width="13.28515625" style="61" customWidth="1"/>
    <col min="14048" max="14283" width="8.85546875" style="61"/>
    <col min="14284" max="14284" width="38.85546875" style="61" customWidth="1"/>
    <col min="14285" max="14285" width="7.42578125" style="61" customWidth="1"/>
    <col min="14286" max="14301" width="7.140625" style="61" customWidth="1"/>
    <col min="14302" max="14303" width="13.28515625" style="61" customWidth="1"/>
    <col min="14304" max="14539" width="8.85546875" style="61"/>
    <col min="14540" max="14540" width="38.85546875" style="61" customWidth="1"/>
    <col min="14541" max="14541" width="7.42578125" style="61" customWidth="1"/>
    <col min="14542" max="14557" width="7.140625" style="61" customWidth="1"/>
    <col min="14558" max="14559" width="13.28515625" style="61" customWidth="1"/>
    <col min="14560" max="14795" width="8.85546875" style="61"/>
    <col min="14796" max="14796" width="38.85546875" style="61" customWidth="1"/>
    <col min="14797" max="14797" width="7.42578125" style="61" customWidth="1"/>
    <col min="14798" max="14813" width="7.140625" style="61" customWidth="1"/>
    <col min="14814" max="14815" width="13.28515625" style="61" customWidth="1"/>
    <col min="14816" max="15051" width="8.85546875" style="61"/>
    <col min="15052" max="15052" width="38.85546875" style="61" customWidth="1"/>
    <col min="15053" max="15053" width="7.42578125" style="61" customWidth="1"/>
    <col min="15054" max="15069" width="7.140625" style="61" customWidth="1"/>
    <col min="15070" max="15071" width="13.28515625" style="61" customWidth="1"/>
    <col min="15072" max="15307" width="8.85546875" style="61"/>
    <col min="15308" max="15308" width="38.85546875" style="61" customWidth="1"/>
    <col min="15309" max="15309" width="7.42578125" style="61" customWidth="1"/>
    <col min="15310" max="15325" width="7.140625" style="61" customWidth="1"/>
    <col min="15326" max="15327" width="13.28515625" style="61" customWidth="1"/>
    <col min="15328" max="15563" width="8.85546875" style="61"/>
    <col min="15564" max="15564" width="38.85546875" style="61" customWidth="1"/>
    <col min="15565" max="15565" width="7.42578125" style="61" customWidth="1"/>
    <col min="15566" max="15581" width="7.140625" style="61" customWidth="1"/>
    <col min="15582" max="15583" width="13.28515625" style="61" customWidth="1"/>
    <col min="15584" max="15819" width="8.85546875" style="61"/>
    <col min="15820" max="15820" width="38.85546875" style="61" customWidth="1"/>
    <col min="15821" max="15821" width="7.42578125" style="61" customWidth="1"/>
    <col min="15822" max="15837" width="7.140625" style="61" customWidth="1"/>
    <col min="15838" max="15839" width="13.28515625" style="61" customWidth="1"/>
    <col min="15840" max="16075" width="8.85546875" style="61"/>
    <col min="16076" max="16076" width="38.85546875" style="61" customWidth="1"/>
    <col min="16077" max="16077" width="7.42578125" style="61" customWidth="1"/>
    <col min="16078" max="16093" width="7.140625" style="61" customWidth="1"/>
    <col min="16094" max="16095" width="13.28515625" style="61" customWidth="1"/>
    <col min="16096" max="16384" width="8.85546875" style="61"/>
  </cols>
  <sheetData>
    <row r="1" spans="1:6" s="52" customFormat="1" ht="30" x14ac:dyDescent="0.25">
      <c r="A1" s="1" t="s">
        <v>45</v>
      </c>
      <c r="B1" s="1"/>
      <c r="C1" s="56"/>
      <c r="D1" s="56"/>
      <c r="E1" s="56"/>
    </row>
    <row r="2" spans="1:6" s="57" customFormat="1" ht="12.75" customHeight="1" x14ac:dyDescent="0.2">
      <c r="A2" s="16"/>
      <c r="B2" s="98" t="s">
        <v>5</v>
      </c>
      <c r="C2" s="90"/>
      <c r="D2" s="90"/>
      <c r="E2" s="99" t="s">
        <v>47</v>
      </c>
      <c r="F2" s="101" t="s">
        <v>9</v>
      </c>
    </row>
    <row r="3" spans="1:6" s="57" customFormat="1" ht="29.25" customHeight="1" x14ac:dyDescent="0.2">
      <c r="A3" s="16"/>
      <c r="B3" s="98"/>
      <c r="C3" s="17">
        <v>46082</v>
      </c>
      <c r="D3" s="17">
        <v>46113</v>
      </c>
      <c r="E3" s="100"/>
      <c r="F3" s="102" t="s">
        <v>9</v>
      </c>
    </row>
    <row r="4" spans="1:6" s="59" customFormat="1" ht="20.25" customHeight="1" x14ac:dyDescent="0.2">
      <c r="A4" s="53" t="s">
        <v>0</v>
      </c>
      <c r="B4" s="66">
        <v>96.523709367896757</v>
      </c>
      <c r="C4" s="18">
        <v>118.78871675882404</v>
      </c>
      <c r="D4" s="18">
        <v>120.02313303433739</v>
      </c>
      <c r="E4" s="19">
        <f>D4/C4*100-100</f>
        <v>1.0391696359676814</v>
      </c>
      <c r="F4" s="13">
        <f>((D4-C4)*B4)/$C$6</f>
        <v>1.0005957286672724</v>
      </c>
    </row>
    <row r="5" spans="1:6" ht="13.5" customHeight="1" x14ac:dyDescent="0.2">
      <c r="A5" s="53" t="s">
        <v>1</v>
      </c>
      <c r="B5" s="66">
        <v>3.4762906321032405</v>
      </c>
      <c r="C5" s="18">
        <v>127.15343701713701</v>
      </c>
      <c r="D5" s="18">
        <v>131.2242136053456</v>
      </c>
      <c r="E5" s="19">
        <f t="shared" ref="E5:E6" si="0">D5/C5*100-100</f>
        <v>3.2014679930830141</v>
      </c>
      <c r="F5" s="13">
        <f>((D5-C5)*B5)/$C$6</f>
        <v>0.11883827752089617</v>
      </c>
    </row>
    <row r="6" spans="1:6" ht="13.5" customHeight="1" x14ac:dyDescent="0.2">
      <c r="A6" s="53" t="s">
        <v>6</v>
      </c>
      <c r="B6" s="65">
        <v>100</v>
      </c>
      <c r="C6" s="20">
        <v>119.07949874556537</v>
      </c>
      <c r="D6" s="20">
        <v>120.41251514892168</v>
      </c>
      <c r="E6" s="21">
        <f t="shared" si="0"/>
        <v>1.119434006188186</v>
      </c>
      <c r="F6" s="70">
        <f>((D6-C6)*B6)/$C$6</f>
        <v>1.1194340061882009</v>
      </c>
    </row>
    <row r="8" spans="1:6" x14ac:dyDescent="0.2">
      <c r="B8" s="61"/>
      <c r="C8" s="61"/>
      <c r="D8" s="61"/>
      <c r="E8" s="61"/>
    </row>
    <row r="9" spans="1:6" x14ac:dyDescent="0.2">
      <c r="B9" s="61"/>
      <c r="C9" s="61"/>
      <c r="D9" s="61"/>
      <c r="E9" s="61"/>
    </row>
    <row r="10" spans="1:6" x14ac:dyDescent="0.2">
      <c r="B10" s="61"/>
      <c r="C10" s="61"/>
      <c r="D10" s="61"/>
      <c r="E10" s="61"/>
    </row>
    <row r="11" spans="1:6" x14ac:dyDescent="0.2">
      <c r="B11" s="61"/>
      <c r="C11" s="61"/>
      <c r="D11" s="61"/>
      <c r="E11" s="61"/>
    </row>
    <row r="12" spans="1:6" x14ac:dyDescent="0.2">
      <c r="B12" s="61"/>
      <c r="C12" s="61"/>
      <c r="D12" s="61"/>
      <c r="E12" s="61"/>
    </row>
    <row r="13" spans="1:6" x14ac:dyDescent="0.2">
      <c r="B13" s="61"/>
      <c r="C13" s="61"/>
      <c r="D13" s="61"/>
      <c r="E13" s="61"/>
    </row>
    <row r="14" spans="1:6" x14ac:dyDescent="0.2">
      <c r="B14" s="61"/>
      <c r="C14" s="61"/>
      <c r="D14" s="61"/>
      <c r="E14" s="61"/>
    </row>
    <row r="15" spans="1:6" x14ac:dyDescent="0.2">
      <c r="B15" s="61"/>
      <c r="C15" s="61"/>
      <c r="D15" s="61"/>
      <c r="E15" s="61"/>
    </row>
    <row r="16" spans="1:6" x14ac:dyDescent="0.2">
      <c r="B16" s="61"/>
      <c r="C16" s="61"/>
      <c r="D16" s="61"/>
      <c r="E16" s="61"/>
    </row>
    <row r="17" spans="2:5" x14ac:dyDescent="0.2">
      <c r="B17" s="61"/>
      <c r="C17" s="61"/>
      <c r="D17" s="61"/>
      <c r="E17" s="61"/>
    </row>
    <row r="18" spans="2:5" x14ac:dyDescent="0.2">
      <c r="B18" s="61"/>
      <c r="C18" s="61"/>
      <c r="D18" s="61"/>
      <c r="E18" s="61"/>
    </row>
    <row r="19" spans="2:5" x14ac:dyDescent="0.2">
      <c r="B19" s="61"/>
      <c r="C19" s="61"/>
      <c r="D19" s="61"/>
      <c r="E19" s="61"/>
    </row>
    <row r="20" spans="2:5" x14ac:dyDescent="0.2">
      <c r="B20" s="61"/>
      <c r="C20" s="61"/>
      <c r="D20" s="61"/>
      <c r="E20" s="61"/>
    </row>
    <row r="21" spans="2:5" x14ac:dyDescent="0.2">
      <c r="B21" s="61"/>
      <c r="C21" s="61"/>
      <c r="D21" s="61"/>
      <c r="E21" s="61"/>
    </row>
    <row r="22" spans="2:5" x14ac:dyDescent="0.2">
      <c r="B22" s="61"/>
      <c r="C22" s="61"/>
      <c r="D22" s="61"/>
      <c r="E22" s="61"/>
    </row>
    <row r="23" spans="2:5" x14ac:dyDescent="0.2">
      <c r="B23" s="61"/>
      <c r="C23" s="61"/>
      <c r="D23" s="61"/>
      <c r="E23" s="61"/>
    </row>
    <row r="24" spans="2:5" x14ac:dyDescent="0.2">
      <c r="B24" s="61"/>
      <c r="C24" s="61"/>
      <c r="D24" s="61"/>
      <c r="E24" s="61"/>
    </row>
    <row r="25" spans="2:5" x14ac:dyDescent="0.2">
      <c r="B25" s="61"/>
      <c r="C25" s="61"/>
      <c r="D25" s="61"/>
      <c r="E25" s="61"/>
    </row>
    <row r="26" spans="2:5" x14ac:dyDescent="0.2">
      <c r="B26" s="61"/>
      <c r="C26" s="61"/>
      <c r="D26" s="61"/>
      <c r="E26" s="61"/>
    </row>
    <row r="27" spans="2:5" x14ac:dyDescent="0.2">
      <c r="B27" s="61"/>
      <c r="C27" s="61"/>
      <c r="D27" s="61"/>
      <c r="E27" s="61"/>
    </row>
    <row r="28" spans="2:5" x14ac:dyDescent="0.2">
      <c r="B28" s="61"/>
      <c r="C28" s="61"/>
      <c r="D28" s="61"/>
      <c r="E28" s="61"/>
    </row>
    <row r="29" spans="2:5" x14ac:dyDescent="0.2">
      <c r="B29" s="61"/>
      <c r="C29" s="61"/>
      <c r="D29" s="61"/>
      <c r="E29" s="61"/>
    </row>
    <row r="30" spans="2:5" x14ac:dyDescent="0.2">
      <c r="B30" s="61"/>
      <c r="C30" s="61"/>
      <c r="D30" s="61"/>
      <c r="E30" s="61"/>
    </row>
    <row r="31" spans="2:5" x14ac:dyDescent="0.2">
      <c r="B31" s="61"/>
      <c r="C31" s="61"/>
      <c r="D31" s="61"/>
      <c r="E31" s="61"/>
    </row>
    <row r="32" spans="2:5" x14ac:dyDescent="0.2">
      <c r="B32" s="61"/>
      <c r="C32" s="61"/>
      <c r="D32" s="61"/>
      <c r="E32" s="61"/>
    </row>
    <row r="33" spans="2:5" x14ac:dyDescent="0.2">
      <c r="B33" s="61"/>
      <c r="C33" s="61"/>
      <c r="D33" s="61"/>
      <c r="E33" s="61"/>
    </row>
    <row r="34" spans="2:5" x14ac:dyDescent="0.2">
      <c r="B34" s="61"/>
      <c r="C34" s="61"/>
      <c r="D34" s="61"/>
      <c r="E34" s="61"/>
    </row>
    <row r="35" spans="2:5" x14ac:dyDescent="0.2">
      <c r="B35" s="61"/>
      <c r="C35" s="61"/>
      <c r="D35" s="61"/>
      <c r="E35" s="61"/>
    </row>
    <row r="36" spans="2:5" x14ac:dyDescent="0.2">
      <c r="B36" s="61"/>
      <c r="C36" s="61"/>
      <c r="D36" s="61"/>
      <c r="E36" s="61"/>
    </row>
    <row r="37" spans="2:5" x14ac:dyDescent="0.2">
      <c r="B37" s="61"/>
      <c r="C37" s="61"/>
      <c r="D37" s="61"/>
      <c r="E37" s="61"/>
    </row>
    <row r="38" spans="2:5" x14ac:dyDescent="0.2">
      <c r="B38" s="61"/>
      <c r="C38" s="61"/>
      <c r="D38" s="61"/>
      <c r="E38" s="61"/>
    </row>
    <row r="39" spans="2:5" x14ac:dyDescent="0.2">
      <c r="B39" s="61"/>
      <c r="C39" s="61"/>
      <c r="D39" s="61"/>
      <c r="E39" s="61"/>
    </row>
    <row r="40" spans="2:5" x14ac:dyDescent="0.2">
      <c r="B40" s="61"/>
      <c r="C40" s="61"/>
      <c r="D40" s="61"/>
      <c r="E40" s="61"/>
    </row>
    <row r="41" spans="2:5" x14ac:dyDescent="0.2">
      <c r="B41" s="61"/>
      <c r="C41" s="61"/>
      <c r="D41" s="61"/>
      <c r="E41" s="61"/>
    </row>
    <row r="42" spans="2:5" x14ac:dyDescent="0.2">
      <c r="B42" s="61"/>
      <c r="C42" s="61"/>
      <c r="D42" s="61"/>
      <c r="E42" s="61"/>
    </row>
    <row r="43" spans="2:5" x14ac:dyDescent="0.2">
      <c r="B43" s="61"/>
      <c r="C43" s="61"/>
      <c r="D43" s="61"/>
      <c r="E43" s="61"/>
    </row>
    <row r="44" spans="2:5" x14ac:dyDescent="0.2">
      <c r="B44" s="61"/>
      <c r="C44" s="61"/>
      <c r="D44" s="61"/>
      <c r="E44" s="61"/>
    </row>
    <row r="58" spans="2:2" x14ac:dyDescent="0.2">
      <c r="B58" s="61"/>
    </row>
    <row r="59" spans="2:2" x14ac:dyDescent="0.2">
      <c r="B59" s="61"/>
    </row>
    <row r="60" spans="2:2" x14ac:dyDescent="0.2">
      <c r="B60" s="61"/>
    </row>
    <row r="61" spans="2:2" x14ac:dyDescent="0.2">
      <c r="B61" s="61"/>
    </row>
    <row r="62" spans="2:2" x14ac:dyDescent="0.2">
      <c r="B62" s="61"/>
    </row>
    <row r="63" spans="2:2" x14ac:dyDescent="0.2">
      <c r="B63" s="61"/>
    </row>
    <row r="64" spans="2:2" x14ac:dyDescent="0.2">
      <c r="B64" s="61"/>
    </row>
    <row r="65" spans="2:2" x14ac:dyDescent="0.2">
      <c r="B65" s="61"/>
    </row>
    <row r="66" spans="2:2" x14ac:dyDescent="0.2">
      <c r="B66" s="61"/>
    </row>
    <row r="67" spans="2:2" x14ac:dyDescent="0.2">
      <c r="B67" s="61"/>
    </row>
    <row r="68" spans="2:2" x14ac:dyDescent="0.2">
      <c r="B68" s="61"/>
    </row>
    <row r="69" spans="2:2" x14ac:dyDescent="0.2">
      <c r="B69" s="61"/>
    </row>
    <row r="70" spans="2:2" x14ac:dyDescent="0.2">
      <c r="B70" s="61"/>
    </row>
    <row r="71" spans="2:2" x14ac:dyDescent="0.2">
      <c r="B71" s="61"/>
    </row>
    <row r="72" spans="2:2" x14ac:dyDescent="0.2">
      <c r="B72" s="61"/>
    </row>
    <row r="73" spans="2:2" x14ac:dyDescent="0.2">
      <c r="B73" s="61"/>
    </row>
    <row r="74" spans="2:2" x14ac:dyDescent="0.2">
      <c r="B74" s="61"/>
    </row>
    <row r="75" spans="2:2" x14ac:dyDescent="0.2">
      <c r="B75" s="61"/>
    </row>
    <row r="76" spans="2:2" x14ac:dyDescent="0.2">
      <c r="B76" s="61"/>
    </row>
    <row r="77" spans="2:2" x14ac:dyDescent="0.2">
      <c r="B77" s="61"/>
    </row>
    <row r="78" spans="2:2" x14ac:dyDescent="0.2">
      <c r="B78" s="61"/>
    </row>
    <row r="79" spans="2:2" x14ac:dyDescent="0.2">
      <c r="B79" s="61"/>
    </row>
    <row r="80" spans="2:2" x14ac:dyDescent="0.2">
      <c r="B80" s="61"/>
    </row>
    <row r="81" spans="2:2" x14ac:dyDescent="0.2">
      <c r="B81" s="61"/>
    </row>
    <row r="82" spans="2:2" x14ac:dyDescent="0.2">
      <c r="B82" s="61"/>
    </row>
    <row r="83" spans="2:2" x14ac:dyDescent="0.2">
      <c r="B83" s="61"/>
    </row>
    <row r="84" spans="2:2" x14ac:dyDescent="0.2">
      <c r="B84" s="61"/>
    </row>
    <row r="85" spans="2:2" x14ac:dyDescent="0.2">
      <c r="B85" s="61"/>
    </row>
    <row r="86" spans="2:2" x14ac:dyDescent="0.2">
      <c r="B86" s="61"/>
    </row>
    <row r="87" spans="2:2" x14ac:dyDescent="0.2">
      <c r="B87" s="61"/>
    </row>
    <row r="88" spans="2:2" x14ac:dyDescent="0.2">
      <c r="B88" s="61"/>
    </row>
    <row r="89" spans="2:2" x14ac:dyDescent="0.2">
      <c r="B89" s="61"/>
    </row>
    <row r="90" spans="2:2" x14ac:dyDescent="0.2">
      <c r="B90" s="61"/>
    </row>
    <row r="91" spans="2:2" x14ac:dyDescent="0.2">
      <c r="B91" s="61"/>
    </row>
    <row r="92" spans="2:2" x14ac:dyDescent="0.2">
      <c r="B92" s="61"/>
    </row>
    <row r="93" spans="2:2" x14ac:dyDescent="0.2">
      <c r="B93" s="61"/>
    </row>
    <row r="94" spans="2:2" x14ac:dyDescent="0.2">
      <c r="B94" s="61"/>
    </row>
    <row r="95" spans="2:2" x14ac:dyDescent="0.2">
      <c r="B95" s="61"/>
    </row>
    <row r="96" spans="2:2" x14ac:dyDescent="0.2">
      <c r="B96" s="61"/>
    </row>
    <row r="97" spans="2:2" x14ac:dyDescent="0.2">
      <c r="B97" s="61"/>
    </row>
    <row r="98" spans="2:2" x14ac:dyDescent="0.2">
      <c r="B98" s="61"/>
    </row>
    <row r="99" spans="2:2" x14ac:dyDescent="0.2">
      <c r="B99" s="61"/>
    </row>
    <row r="100" spans="2:2" x14ac:dyDescent="0.2">
      <c r="B100" s="61"/>
    </row>
    <row r="101" spans="2:2" x14ac:dyDescent="0.2">
      <c r="B101" s="61"/>
    </row>
    <row r="102" spans="2:2" x14ac:dyDescent="0.2">
      <c r="B102" s="61"/>
    </row>
    <row r="103" spans="2:2" x14ac:dyDescent="0.2">
      <c r="B103" s="61"/>
    </row>
    <row r="104" spans="2:2" x14ac:dyDescent="0.2">
      <c r="B104" s="61"/>
    </row>
    <row r="105" spans="2:2" x14ac:dyDescent="0.2">
      <c r="B105" s="61"/>
    </row>
    <row r="106" spans="2:2" x14ac:dyDescent="0.2">
      <c r="B106" s="61"/>
    </row>
    <row r="107" spans="2:2" x14ac:dyDescent="0.2">
      <c r="B107" s="61"/>
    </row>
    <row r="108" spans="2:2" x14ac:dyDescent="0.2">
      <c r="B108" s="61"/>
    </row>
    <row r="109" spans="2:2" x14ac:dyDescent="0.2">
      <c r="B109" s="61"/>
    </row>
    <row r="110" spans="2:2" x14ac:dyDescent="0.2">
      <c r="B110" s="61"/>
    </row>
    <row r="111" spans="2:2" x14ac:dyDescent="0.2">
      <c r="B111" s="61"/>
    </row>
    <row r="112" spans="2:2" x14ac:dyDescent="0.2">
      <c r="B112" s="61"/>
    </row>
    <row r="113" spans="2:2" x14ac:dyDescent="0.2">
      <c r="B113" s="61"/>
    </row>
    <row r="114" spans="2:2" x14ac:dyDescent="0.2">
      <c r="B114" s="61"/>
    </row>
    <row r="115" spans="2:2" x14ac:dyDescent="0.2">
      <c r="B115" s="61"/>
    </row>
    <row r="116" spans="2:2" x14ac:dyDescent="0.2">
      <c r="B116" s="61"/>
    </row>
    <row r="117" spans="2:2" x14ac:dyDescent="0.2">
      <c r="B117" s="61"/>
    </row>
    <row r="118" spans="2:2" x14ac:dyDescent="0.2">
      <c r="B118" s="61"/>
    </row>
    <row r="119" spans="2:2" x14ac:dyDescent="0.2">
      <c r="B119" s="61"/>
    </row>
    <row r="120" spans="2:2" x14ac:dyDescent="0.2">
      <c r="B120" s="61"/>
    </row>
    <row r="121" spans="2:2" x14ac:dyDescent="0.2">
      <c r="B121" s="61"/>
    </row>
    <row r="122" spans="2:2" x14ac:dyDescent="0.2">
      <c r="B122" s="61"/>
    </row>
    <row r="123" spans="2:2" x14ac:dyDescent="0.2">
      <c r="B123" s="61"/>
    </row>
    <row r="124" spans="2:2" x14ac:dyDescent="0.2">
      <c r="B124" s="61"/>
    </row>
    <row r="125" spans="2:2" x14ac:dyDescent="0.2">
      <c r="B125" s="61"/>
    </row>
    <row r="126" spans="2:2" x14ac:dyDescent="0.2">
      <c r="B126" s="61"/>
    </row>
    <row r="127" spans="2:2" x14ac:dyDescent="0.2">
      <c r="B127" s="61"/>
    </row>
    <row r="128" spans="2:2" x14ac:dyDescent="0.2">
      <c r="B128" s="61"/>
    </row>
  </sheetData>
  <mergeCells count="3">
    <mergeCell ref="B2:B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5AAB-B9CA-4C0D-BE09-C546087436C1}">
  <dimension ref="A1:F128"/>
  <sheetViews>
    <sheetView workbookViewId="0">
      <selection activeCell="F18" sqref="F18"/>
    </sheetView>
  </sheetViews>
  <sheetFormatPr defaultRowHeight="12" x14ac:dyDescent="0.2"/>
  <cols>
    <col min="1" max="1" width="33.42578125" style="61" customWidth="1"/>
    <col min="2" max="2" width="7.42578125" style="64" customWidth="1"/>
    <col min="3" max="4" width="7.140625" style="64" customWidth="1"/>
    <col min="5" max="5" width="14.85546875" style="64" customWidth="1"/>
    <col min="6" max="6" width="12.85546875" style="61" customWidth="1"/>
    <col min="7" max="203" width="8.85546875" style="61"/>
    <col min="204" max="204" width="38.85546875" style="61" customWidth="1"/>
    <col min="205" max="205" width="7.42578125" style="61" customWidth="1"/>
    <col min="206" max="221" width="7.140625" style="61" customWidth="1"/>
    <col min="222" max="223" width="13.28515625" style="61" customWidth="1"/>
    <col min="224" max="459" width="8.85546875" style="61"/>
    <col min="460" max="460" width="38.85546875" style="61" customWidth="1"/>
    <col min="461" max="461" width="7.42578125" style="61" customWidth="1"/>
    <col min="462" max="477" width="7.140625" style="61" customWidth="1"/>
    <col min="478" max="479" width="13.28515625" style="61" customWidth="1"/>
    <col min="480" max="715" width="8.85546875" style="61"/>
    <col min="716" max="716" width="38.85546875" style="61" customWidth="1"/>
    <col min="717" max="717" width="7.42578125" style="61" customWidth="1"/>
    <col min="718" max="733" width="7.140625" style="61" customWidth="1"/>
    <col min="734" max="735" width="13.28515625" style="61" customWidth="1"/>
    <col min="736" max="971" width="8.85546875" style="61"/>
    <col min="972" max="972" width="38.85546875" style="61" customWidth="1"/>
    <col min="973" max="973" width="7.42578125" style="61" customWidth="1"/>
    <col min="974" max="989" width="7.140625" style="61" customWidth="1"/>
    <col min="990" max="991" width="13.28515625" style="61" customWidth="1"/>
    <col min="992" max="1227" width="8.85546875" style="61"/>
    <col min="1228" max="1228" width="38.85546875" style="61" customWidth="1"/>
    <col min="1229" max="1229" width="7.42578125" style="61" customWidth="1"/>
    <col min="1230" max="1245" width="7.140625" style="61" customWidth="1"/>
    <col min="1246" max="1247" width="13.28515625" style="61" customWidth="1"/>
    <col min="1248" max="1483" width="8.85546875" style="61"/>
    <col min="1484" max="1484" width="38.85546875" style="61" customWidth="1"/>
    <col min="1485" max="1485" width="7.42578125" style="61" customWidth="1"/>
    <col min="1486" max="1501" width="7.140625" style="61" customWidth="1"/>
    <col min="1502" max="1503" width="13.28515625" style="61" customWidth="1"/>
    <col min="1504" max="1739" width="8.85546875" style="61"/>
    <col min="1740" max="1740" width="38.85546875" style="61" customWidth="1"/>
    <col min="1741" max="1741" width="7.42578125" style="61" customWidth="1"/>
    <col min="1742" max="1757" width="7.140625" style="61" customWidth="1"/>
    <col min="1758" max="1759" width="13.28515625" style="61" customWidth="1"/>
    <col min="1760" max="1995" width="8.85546875" style="61"/>
    <col min="1996" max="1996" width="38.85546875" style="61" customWidth="1"/>
    <col min="1997" max="1997" width="7.42578125" style="61" customWidth="1"/>
    <col min="1998" max="2013" width="7.140625" style="61" customWidth="1"/>
    <col min="2014" max="2015" width="13.28515625" style="61" customWidth="1"/>
    <col min="2016" max="2251" width="8.85546875" style="61"/>
    <col min="2252" max="2252" width="38.85546875" style="61" customWidth="1"/>
    <col min="2253" max="2253" width="7.42578125" style="61" customWidth="1"/>
    <col min="2254" max="2269" width="7.140625" style="61" customWidth="1"/>
    <col min="2270" max="2271" width="13.28515625" style="61" customWidth="1"/>
    <col min="2272" max="2507" width="8.85546875" style="61"/>
    <col min="2508" max="2508" width="38.85546875" style="61" customWidth="1"/>
    <col min="2509" max="2509" width="7.42578125" style="61" customWidth="1"/>
    <col min="2510" max="2525" width="7.140625" style="61" customWidth="1"/>
    <col min="2526" max="2527" width="13.28515625" style="61" customWidth="1"/>
    <col min="2528" max="2763" width="8.85546875" style="61"/>
    <col min="2764" max="2764" width="38.85546875" style="61" customWidth="1"/>
    <col min="2765" max="2765" width="7.42578125" style="61" customWidth="1"/>
    <col min="2766" max="2781" width="7.140625" style="61" customWidth="1"/>
    <col min="2782" max="2783" width="13.28515625" style="61" customWidth="1"/>
    <col min="2784" max="3019" width="8.85546875" style="61"/>
    <col min="3020" max="3020" width="38.85546875" style="61" customWidth="1"/>
    <col min="3021" max="3021" width="7.42578125" style="61" customWidth="1"/>
    <col min="3022" max="3037" width="7.140625" style="61" customWidth="1"/>
    <col min="3038" max="3039" width="13.28515625" style="61" customWidth="1"/>
    <col min="3040" max="3275" width="8.85546875" style="61"/>
    <col min="3276" max="3276" width="38.85546875" style="61" customWidth="1"/>
    <col min="3277" max="3277" width="7.42578125" style="61" customWidth="1"/>
    <col min="3278" max="3293" width="7.140625" style="61" customWidth="1"/>
    <col min="3294" max="3295" width="13.28515625" style="61" customWidth="1"/>
    <col min="3296" max="3531" width="8.85546875" style="61"/>
    <col min="3532" max="3532" width="38.85546875" style="61" customWidth="1"/>
    <col min="3533" max="3533" width="7.42578125" style="61" customWidth="1"/>
    <col min="3534" max="3549" width="7.140625" style="61" customWidth="1"/>
    <col min="3550" max="3551" width="13.28515625" style="61" customWidth="1"/>
    <col min="3552" max="3787" width="8.85546875" style="61"/>
    <col min="3788" max="3788" width="38.85546875" style="61" customWidth="1"/>
    <col min="3789" max="3789" width="7.42578125" style="61" customWidth="1"/>
    <col min="3790" max="3805" width="7.140625" style="61" customWidth="1"/>
    <col min="3806" max="3807" width="13.28515625" style="61" customWidth="1"/>
    <col min="3808" max="4043" width="8.85546875" style="61"/>
    <col min="4044" max="4044" width="38.85546875" style="61" customWidth="1"/>
    <col min="4045" max="4045" width="7.42578125" style="61" customWidth="1"/>
    <col min="4046" max="4061" width="7.140625" style="61" customWidth="1"/>
    <col min="4062" max="4063" width="13.28515625" style="61" customWidth="1"/>
    <col min="4064" max="4299" width="8.85546875" style="61"/>
    <col min="4300" max="4300" width="38.85546875" style="61" customWidth="1"/>
    <col min="4301" max="4301" width="7.42578125" style="61" customWidth="1"/>
    <col min="4302" max="4317" width="7.140625" style="61" customWidth="1"/>
    <col min="4318" max="4319" width="13.28515625" style="61" customWidth="1"/>
    <col min="4320" max="4555" width="8.85546875" style="61"/>
    <col min="4556" max="4556" width="38.85546875" style="61" customWidth="1"/>
    <col min="4557" max="4557" width="7.42578125" style="61" customWidth="1"/>
    <col min="4558" max="4573" width="7.140625" style="61" customWidth="1"/>
    <col min="4574" max="4575" width="13.28515625" style="61" customWidth="1"/>
    <col min="4576" max="4811" width="8.85546875" style="61"/>
    <col min="4812" max="4812" width="38.85546875" style="61" customWidth="1"/>
    <col min="4813" max="4813" width="7.42578125" style="61" customWidth="1"/>
    <col min="4814" max="4829" width="7.140625" style="61" customWidth="1"/>
    <col min="4830" max="4831" width="13.28515625" style="61" customWidth="1"/>
    <col min="4832" max="5067" width="8.85546875" style="61"/>
    <col min="5068" max="5068" width="38.85546875" style="61" customWidth="1"/>
    <col min="5069" max="5069" width="7.42578125" style="61" customWidth="1"/>
    <col min="5070" max="5085" width="7.140625" style="61" customWidth="1"/>
    <col min="5086" max="5087" width="13.28515625" style="61" customWidth="1"/>
    <col min="5088" max="5323" width="8.85546875" style="61"/>
    <col min="5324" max="5324" width="38.85546875" style="61" customWidth="1"/>
    <col min="5325" max="5325" width="7.42578125" style="61" customWidth="1"/>
    <col min="5326" max="5341" width="7.140625" style="61" customWidth="1"/>
    <col min="5342" max="5343" width="13.28515625" style="61" customWidth="1"/>
    <col min="5344" max="5579" width="8.85546875" style="61"/>
    <col min="5580" max="5580" width="38.85546875" style="61" customWidth="1"/>
    <col min="5581" max="5581" width="7.42578125" style="61" customWidth="1"/>
    <col min="5582" max="5597" width="7.140625" style="61" customWidth="1"/>
    <col min="5598" max="5599" width="13.28515625" style="61" customWidth="1"/>
    <col min="5600" max="5835" width="8.85546875" style="61"/>
    <col min="5836" max="5836" width="38.85546875" style="61" customWidth="1"/>
    <col min="5837" max="5837" width="7.42578125" style="61" customWidth="1"/>
    <col min="5838" max="5853" width="7.140625" style="61" customWidth="1"/>
    <col min="5854" max="5855" width="13.28515625" style="61" customWidth="1"/>
    <col min="5856" max="6091" width="8.85546875" style="61"/>
    <col min="6092" max="6092" width="38.85546875" style="61" customWidth="1"/>
    <col min="6093" max="6093" width="7.42578125" style="61" customWidth="1"/>
    <col min="6094" max="6109" width="7.140625" style="61" customWidth="1"/>
    <col min="6110" max="6111" width="13.28515625" style="61" customWidth="1"/>
    <col min="6112" max="6347" width="8.85546875" style="61"/>
    <col min="6348" max="6348" width="38.85546875" style="61" customWidth="1"/>
    <col min="6349" max="6349" width="7.42578125" style="61" customWidth="1"/>
    <col min="6350" max="6365" width="7.140625" style="61" customWidth="1"/>
    <col min="6366" max="6367" width="13.28515625" style="61" customWidth="1"/>
    <col min="6368" max="6603" width="8.85546875" style="61"/>
    <col min="6604" max="6604" width="38.85546875" style="61" customWidth="1"/>
    <col min="6605" max="6605" width="7.42578125" style="61" customWidth="1"/>
    <col min="6606" max="6621" width="7.140625" style="61" customWidth="1"/>
    <col min="6622" max="6623" width="13.28515625" style="61" customWidth="1"/>
    <col min="6624" max="6859" width="8.85546875" style="61"/>
    <col min="6860" max="6860" width="38.85546875" style="61" customWidth="1"/>
    <col min="6861" max="6861" width="7.42578125" style="61" customWidth="1"/>
    <col min="6862" max="6877" width="7.140625" style="61" customWidth="1"/>
    <col min="6878" max="6879" width="13.28515625" style="61" customWidth="1"/>
    <col min="6880" max="7115" width="8.85546875" style="61"/>
    <col min="7116" max="7116" width="38.85546875" style="61" customWidth="1"/>
    <col min="7117" max="7117" width="7.42578125" style="61" customWidth="1"/>
    <col min="7118" max="7133" width="7.140625" style="61" customWidth="1"/>
    <col min="7134" max="7135" width="13.28515625" style="61" customWidth="1"/>
    <col min="7136" max="7371" width="8.85546875" style="61"/>
    <col min="7372" max="7372" width="38.85546875" style="61" customWidth="1"/>
    <col min="7373" max="7373" width="7.42578125" style="61" customWidth="1"/>
    <col min="7374" max="7389" width="7.140625" style="61" customWidth="1"/>
    <col min="7390" max="7391" width="13.28515625" style="61" customWidth="1"/>
    <col min="7392" max="7627" width="8.85546875" style="61"/>
    <col min="7628" max="7628" width="38.85546875" style="61" customWidth="1"/>
    <col min="7629" max="7629" width="7.42578125" style="61" customWidth="1"/>
    <col min="7630" max="7645" width="7.140625" style="61" customWidth="1"/>
    <col min="7646" max="7647" width="13.28515625" style="61" customWidth="1"/>
    <col min="7648" max="7883" width="8.85546875" style="61"/>
    <col min="7884" max="7884" width="38.85546875" style="61" customWidth="1"/>
    <col min="7885" max="7885" width="7.42578125" style="61" customWidth="1"/>
    <col min="7886" max="7901" width="7.140625" style="61" customWidth="1"/>
    <col min="7902" max="7903" width="13.28515625" style="61" customWidth="1"/>
    <col min="7904" max="8139" width="8.85546875" style="61"/>
    <col min="8140" max="8140" width="38.85546875" style="61" customWidth="1"/>
    <col min="8141" max="8141" width="7.42578125" style="61" customWidth="1"/>
    <col min="8142" max="8157" width="7.140625" style="61" customWidth="1"/>
    <col min="8158" max="8159" width="13.28515625" style="61" customWidth="1"/>
    <col min="8160" max="8395" width="8.85546875" style="61"/>
    <col min="8396" max="8396" width="38.85546875" style="61" customWidth="1"/>
    <col min="8397" max="8397" width="7.42578125" style="61" customWidth="1"/>
    <col min="8398" max="8413" width="7.140625" style="61" customWidth="1"/>
    <col min="8414" max="8415" width="13.28515625" style="61" customWidth="1"/>
    <col min="8416" max="8651" width="8.85546875" style="61"/>
    <col min="8652" max="8652" width="38.85546875" style="61" customWidth="1"/>
    <col min="8653" max="8653" width="7.42578125" style="61" customWidth="1"/>
    <col min="8654" max="8669" width="7.140625" style="61" customWidth="1"/>
    <col min="8670" max="8671" width="13.28515625" style="61" customWidth="1"/>
    <col min="8672" max="8907" width="8.85546875" style="61"/>
    <col min="8908" max="8908" width="38.85546875" style="61" customWidth="1"/>
    <col min="8909" max="8909" width="7.42578125" style="61" customWidth="1"/>
    <col min="8910" max="8925" width="7.140625" style="61" customWidth="1"/>
    <col min="8926" max="8927" width="13.28515625" style="61" customWidth="1"/>
    <col min="8928" max="9163" width="8.85546875" style="61"/>
    <col min="9164" max="9164" width="38.85546875" style="61" customWidth="1"/>
    <col min="9165" max="9165" width="7.42578125" style="61" customWidth="1"/>
    <col min="9166" max="9181" width="7.140625" style="61" customWidth="1"/>
    <col min="9182" max="9183" width="13.28515625" style="61" customWidth="1"/>
    <col min="9184" max="9419" width="8.85546875" style="61"/>
    <col min="9420" max="9420" width="38.85546875" style="61" customWidth="1"/>
    <col min="9421" max="9421" width="7.42578125" style="61" customWidth="1"/>
    <col min="9422" max="9437" width="7.140625" style="61" customWidth="1"/>
    <col min="9438" max="9439" width="13.28515625" style="61" customWidth="1"/>
    <col min="9440" max="9675" width="8.85546875" style="61"/>
    <col min="9676" max="9676" width="38.85546875" style="61" customWidth="1"/>
    <col min="9677" max="9677" width="7.42578125" style="61" customWidth="1"/>
    <col min="9678" max="9693" width="7.140625" style="61" customWidth="1"/>
    <col min="9694" max="9695" width="13.28515625" style="61" customWidth="1"/>
    <col min="9696" max="9931" width="8.85546875" style="61"/>
    <col min="9932" max="9932" width="38.85546875" style="61" customWidth="1"/>
    <col min="9933" max="9933" width="7.42578125" style="61" customWidth="1"/>
    <col min="9934" max="9949" width="7.140625" style="61" customWidth="1"/>
    <col min="9950" max="9951" width="13.28515625" style="61" customWidth="1"/>
    <col min="9952" max="10187" width="8.85546875" style="61"/>
    <col min="10188" max="10188" width="38.85546875" style="61" customWidth="1"/>
    <col min="10189" max="10189" width="7.42578125" style="61" customWidth="1"/>
    <col min="10190" max="10205" width="7.140625" style="61" customWidth="1"/>
    <col min="10206" max="10207" width="13.28515625" style="61" customWidth="1"/>
    <col min="10208" max="10443" width="8.85546875" style="61"/>
    <col min="10444" max="10444" width="38.85546875" style="61" customWidth="1"/>
    <col min="10445" max="10445" width="7.42578125" style="61" customWidth="1"/>
    <col min="10446" max="10461" width="7.140625" style="61" customWidth="1"/>
    <col min="10462" max="10463" width="13.28515625" style="61" customWidth="1"/>
    <col min="10464" max="10699" width="8.85546875" style="61"/>
    <col min="10700" max="10700" width="38.85546875" style="61" customWidth="1"/>
    <col min="10701" max="10701" width="7.42578125" style="61" customWidth="1"/>
    <col min="10702" max="10717" width="7.140625" style="61" customWidth="1"/>
    <col min="10718" max="10719" width="13.28515625" style="61" customWidth="1"/>
    <col min="10720" max="10955" width="8.85546875" style="61"/>
    <col min="10956" max="10956" width="38.85546875" style="61" customWidth="1"/>
    <col min="10957" max="10957" width="7.42578125" style="61" customWidth="1"/>
    <col min="10958" max="10973" width="7.140625" style="61" customWidth="1"/>
    <col min="10974" max="10975" width="13.28515625" style="61" customWidth="1"/>
    <col min="10976" max="11211" width="8.85546875" style="61"/>
    <col min="11212" max="11212" width="38.85546875" style="61" customWidth="1"/>
    <col min="11213" max="11213" width="7.42578125" style="61" customWidth="1"/>
    <col min="11214" max="11229" width="7.140625" style="61" customWidth="1"/>
    <col min="11230" max="11231" width="13.28515625" style="61" customWidth="1"/>
    <col min="11232" max="11467" width="8.85546875" style="61"/>
    <col min="11468" max="11468" width="38.85546875" style="61" customWidth="1"/>
    <col min="11469" max="11469" width="7.42578125" style="61" customWidth="1"/>
    <col min="11470" max="11485" width="7.140625" style="61" customWidth="1"/>
    <col min="11486" max="11487" width="13.28515625" style="61" customWidth="1"/>
    <col min="11488" max="11723" width="8.85546875" style="61"/>
    <col min="11724" max="11724" width="38.85546875" style="61" customWidth="1"/>
    <col min="11725" max="11725" width="7.42578125" style="61" customWidth="1"/>
    <col min="11726" max="11741" width="7.140625" style="61" customWidth="1"/>
    <col min="11742" max="11743" width="13.28515625" style="61" customWidth="1"/>
    <col min="11744" max="11979" width="8.85546875" style="61"/>
    <col min="11980" max="11980" width="38.85546875" style="61" customWidth="1"/>
    <col min="11981" max="11981" width="7.42578125" style="61" customWidth="1"/>
    <col min="11982" max="11997" width="7.140625" style="61" customWidth="1"/>
    <col min="11998" max="11999" width="13.28515625" style="61" customWidth="1"/>
    <col min="12000" max="12235" width="8.85546875" style="61"/>
    <col min="12236" max="12236" width="38.85546875" style="61" customWidth="1"/>
    <col min="12237" max="12237" width="7.42578125" style="61" customWidth="1"/>
    <col min="12238" max="12253" width="7.140625" style="61" customWidth="1"/>
    <col min="12254" max="12255" width="13.28515625" style="61" customWidth="1"/>
    <col min="12256" max="12491" width="8.85546875" style="61"/>
    <col min="12492" max="12492" width="38.85546875" style="61" customWidth="1"/>
    <col min="12493" max="12493" width="7.42578125" style="61" customWidth="1"/>
    <col min="12494" max="12509" width="7.140625" style="61" customWidth="1"/>
    <col min="12510" max="12511" width="13.28515625" style="61" customWidth="1"/>
    <col min="12512" max="12747" width="8.85546875" style="61"/>
    <col min="12748" max="12748" width="38.85546875" style="61" customWidth="1"/>
    <col min="12749" max="12749" width="7.42578125" style="61" customWidth="1"/>
    <col min="12750" max="12765" width="7.140625" style="61" customWidth="1"/>
    <col min="12766" max="12767" width="13.28515625" style="61" customWidth="1"/>
    <col min="12768" max="13003" width="8.85546875" style="61"/>
    <col min="13004" max="13004" width="38.85546875" style="61" customWidth="1"/>
    <col min="13005" max="13005" width="7.42578125" style="61" customWidth="1"/>
    <col min="13006" max="13021" width="7.140625" style="61" customWidth="1"/>
    <col min="13022" max="13023" width="13.28515625" style="61" customWidth="1"/>
    <col min="13024" max="13259" width="8.85546875" style="61"/>
    <col min="13260" max="13260" width="38.85546875" style="61" customWidth="1"/>
    <col min="13261" max="13261" width="7.42578125" style="61" customWidth="1"/>
    <col min="13262" max="13277" width="7.140625" style="61" customWidth="1"/>
    <col min="13278" max="13279" width="13.28515625" style="61" customWidth="1"/>
    <col min="13280" max="13515" width="8.85546875" style="61"/>
    <col min="13516" max="13516" width="38.85546875" style="61" customWidth="1"/>
    <col min="13517" max="13517" width="7.42578125" style="61" customWidth="1"/>
    <col min="13518" max="13533" width="7.140625" style="61" customWidth="1"/>
    <col min="13534" max="13535" width="13.28515625" style="61" customWidth="1"/>
    <col min="13536" max="13771" width="8.85546875" style="61"/>
    <col min="13772" max="13772" width="38.85546875" style="61" customWidth="1"/>
    <col min="13773" max="13773" width="7.42578125" style="61" customWidth="1"/>
    <col min="13774" max="13789" width="7.140625" style="61" customWidth="1"/>
    <col min="13790" max="13791" width="13.28515625" style="61" customWidth="1"/>
    <col min="13792" max="14027" width="8.85546875" style="61"/>
    <col min="14028" max="14028" width="38.85546875" style="61" customWidth="1"/>
    <col min="14029" max="14029" width="7.42578125" style="61" customWidth="1"/>
    <col min="14030" max="14045" width="7.140625" style="61" customWidth="1"/>
    <col min="14046" max="14047" width="13.28515625" style="61" customWidth="1"/>
    <col min="14048" max="14283" width="8.85546875" style="61"/>
    <col min="14284" max="14284" width="38.85546875" style="61" customWidth="1"/>
    <col min="14285" max="14285" width="7.42578125" style="61" customWidth="1"/>
    <col min="14286" max="14301" width="7.140625" style="61" customWidth="1"/>
    <col min="14302" max="14303" width="13.28515625" style="61" customWidth="1"/>
    <col min="14304" max="14539" width="8.85546875" style="61"/>
    <col min="14540" max="14540" width="38.85546875" style="61" customWidth="1"/>
    <col min="14541" max="14541" width="7.42578125" style="61" customWidth="1"/>
    <col min="14542" max="14557" width="7.140625" style="61" customWidth="1"/>
    <col min="14558" max="14559" width="13.28515625" style="61" customWidth="1"/>
    <col min="14560" max="14795" width="8.85546875" style="61"/>
    <col min="14796" max="14796" width="38.85546875" style="61" customWidth="1"/>
    <col min="14797" max="14797" width="7.42578125" style="61" customWidth="1"/>
    <col min="14798" max="14813" width="7.140625" style="61" customWidth="1"/>
    <col min="14814" max="14815" width="13.28515625" style="61" customWidth="1"/>
    <col min="14816" max="15051" width="8.85546875" style="61"/>
    <col min="15052" max="15052" width="38.85546875" style="61" customWidth="1"/>
    <col min="15053" max="15053" width="7.42578125" style="61" customWidth="1"/>
    <col min="15054" max="15069" width="7.140625" style="61" customWidth="1"/>
    <col min="15070" max="15071" width="13.28515625" style="61" customWidth="1"/>
    <col min="15072" max="15307" width="8.85546875" style="61"/>
    <col min="15308" max="15308" width="38.85546875" style="61" customWidth="1"/>
    <col min="15309" max="15309" width="7.42578125" style="61" customWidth="1"/>
    <col min="15310" max="15325" width="7.140625" style="61" customWidth="1"/>
    <col min="15326" max="15327" width="13.28515625" style="61" customWidth="1"/>
    <col min="15328" max="15563" width="8.85546875" style="61"/>
    <col min="15564" max="15564" width="38.85546875" style="61" customWidth="1"/>
    <col min="15565" max="15565" width="7.42578125" style="61" customWidth="1"/>
    <col min="15566" max="15581" width="7.140625" style="61" customWidth="1"/>
    <col min="15582" max="15583" width="13.28515625" style="61" customWidth="1"/>
    <col min="15584" max="15819" width="8.85546875" style="61"/>
    <col min="15820" max="15820" width="38.85546875" style="61" customWidth="1"/>
    <col min="15821" max="15821" width="7.42578125" style="61" customWidth="1"/>
    <col min="15822" max="15837" width="7.140625" style="61" customWidth="1"/>
    <col min="15838" max="15839" width="13.28515625" style="61" customWidth="1"/>
    <col min="15840" max="16075" width="8.85546875" style="61"/>
    <col min="16076" max="16076" width="38.85546875" style="61" customWidth="1"/>
    <col min="16077" max="16077" width="7.42578125" style="61" customWidth="1"/>
    <col min="16078" max="16093" width="7.140625" style="61" customWidth="1"/>
    <col min="16094" max="16095" width="13.28515625" style="61" customWidth="1"/>
    <col min="16096" max="16384" width="8.85546875" style="61"/>
  </cols>
  <sheetData>
    <row r="1" spans="1:6" s="52" customFormat="1" ht="30" x14ac:dyDescent="0.25">
      <c r="A1" s="1" t="s">
        <v>45</v>
      </c>
      <c r="B1" s="1"/>
      <c r="C1" s="56"/>
      <c r="D1" s="56"/>
      <c r="E1" s="56"/>
    </row>
    <row r="2" spans="1:6" s="57" customFormat="1" ht="12.75" customHeight="1" x14ac:dyDescent="0.2">
      <c r="A2" s="16"/>
      <c r="B2" s="98" t="s">
        <v>5</v>
      </c>
      <c r="C2" s="90"/>
      <c r="D2" s="90"/>
      <c r="E2" s="99" t="s">
        <v>48</v>
      </c>
      <c r="F2" s="101" t="s">
        <v>9</v>
      </c>
    </row>
    <row r="3" spans="1:6" s="57" customFormat="1" ht="29.25" customHeight="1" x14ac:dyDescent="0.2">
      <c r="A3" s="16"/>
      <c r="B3" s="98"/>
      <c r="C3" s="17">
        <v>45748</v>
      </c>
      <c r="D3" s="17">
        <v>46113</v>
      </c>
      <c r="E3" s="100"/>
      <c r="F3" s="102" t="s">
        <v>9</v>
      </c>
    </row>
    <row r="4" spans="1:6" s="59" customFormat="1" ht="20.25" customHeight="1" x14ac:dyDescent="0.2">
      <c r="A4" s="53" t="s">
        <v>0</v>
      </c>
      <c r="B4" s="66">
        <v>96.523709367896757</v>
      </c>
      <c r="C4" s="18">
        <v>109.99081884359148</v>
      </c>
      <c r="D4" s="18">
        <v>120.02313303433739</v>
      </c>
      <c r="E4" s="19">
        <f>D4/C4*100-100</f>
        <v>9.1210469166631185</v>
      </c>
      <c r="F4" s="13">
        <f>((D4-C4)*B4)/$C$6</f>
        <v>8.8054349817308903</v>
      </c>
    </row>
    <row r="5" spans="1:6" ht="13.5" customHeight="1" x14ac:dyDescent="0.2">
      <c r="A5" s="53" t="s">
        <v>1</v>
      </c>
      <c r="B5" s="66">
        <v>3.4762906321032405</v>
      </c>
      <c r="C5" s="18">
        <v>109.46542400487216</v>
      </c>
      <c r="D5" s="18">
        <v>131.2242136053456</v>
      </c>
      <c r="E5" s="19">
        <f t="shared" ref="E5:E6" si="0">D5/C5*100-100</f>
        <v>19.877317242661931</v>
      </c>
      <c r="F5" s="13">
        <f>((D5-C5)*B5)/$C$6</f>
        <v>0.68780685085142135</v>
      </c>
    </row>
    <row r="6" spans="1:6" ht="13.5" customHeight="1" x14ac:dyDescent="0.2">
      <c r="A6" s="53" t="s">
        <v>6</v>
      </c>
      <c r="B6" s="65">
        <v>100</v>
      </c>
      <c r="C6" s="20">
        <v>109.97255459203151</v>
      </c>
      <c r="D6" s="20">
        <v>120.41251514892168</v>
      </c>
      <c r="E6" s="21">
        <f t="shared" si="0"/>
        <v>9.4932418325823278</v>
      </c>
      <c r="F6" s="70">
        <f>((D6-C6)*B6)/$C$6</f>
        <v>9.493241832582326</v>
      </c>
    </row>
    <row r="8" spans="1:6" x14ac:dyDescent="0.2">
      <c r="B8" s="61"/>
      <c r="C8" s="61"/>
      <c r="D8" s="61"/>
      <c r="E8" s="61"/>
    </row>
    <row r="9" spans="1:6" x14ac:dyDescent="0.2">
      <c r="B9" s="61"/>
      <c r="C9" s="61"/>
      <c r="D9" s="61"/>
      <c r="E9" s="61"/>
    </row>
    <row r="10" spans="1:6" x14ac:dyDescent="0.2">
      <c r="B10" s="61"/>
      <c r="C10" s="61"/>
      <c r="D10" s="61"/>
      <c r="E10" s="61"/>
    </row>
    <row r="11" spans="1:6" x14ac:dyDescent="0.2">
      <c r="B11" s="61"/>
      <c r="C11" s="61"/>
      <c r="D11" s="61"/>
      <c r="E11" s="61"/>
    </row>
    <row r="12" spans="1:6" x14ac:dyDescent="0.2">
      <c r="B12" s="61"/>
      <c r="C12" s="61"/>
      <c r="D12" s="61"/>
      <c r="E12" s="61"/>
    </row>
    <row r="13" spans="1:6" x14ac:dyDescent="0.2">
      <c r="B13" s="61"/>
      <c r="C13" s="61"/>
      <c r="D13" s="61"/>
      <c r="E13" s="61"/>
    </row>
    <row r="14" spans="1:6" x14ac:dyDescent="0.2">
      <c r="B14" s="61"/>
      <c r="C14" s="61"/>
      <c r="D14" s="61"/>
      <c r="E14" s="61"/>
    </row>
    <row r="15" spans="1:6" x14ac:dyDescent="0.2">
      <c r="B15" s="61"/>
      <c r="C15" s="61"/>
      <c r="D15" s="61"/>
      <c r="E15" s="61"/>
    </row>
    <row r="16" spans="1:6" x14ac:dyDescent="0.2">
      <c r="B16" s="61"/>
      <c r="C16" s="61"/>
      <c r="D16" s="61"/>
      <c r="E16" s="61"/>
    </row>
    <row r="17" spans="2:5" x14ac:dyDescent="0.2">
      <c r="B17" s="61"/>
      <c r="C17" s="61"/>
      <c r="D17" s="61"/>
      <c r="E17" s="61"/>
    </row>
    <row r="18" spans="2:5" x14ac:dyDescent="0.2">
      <c r="B18" s="61"/>
      <c r="C18" s="61"/>
      <c r="D18" s="61"/>
      <c r="E18" s="61"/>
    </row>
    <row r="19" spans="2:5" x14ac:dyDescent="0.2">
      <c r="B19" s="61"/>
      <c r="C19" s="61"/>
      <c r="D19" s="61"/>
      <c r="E19" s="61"/>
    </row>
    <row r="20" spans="2:5" x14ac:dyDescent="0.2">
      <c r="B20" s="61"/>
      <c r="C20" s="61"/>
      <c r="D20" s="61"/>
      <c r="E20" s="61"/>
    </row>
    <row r="21" spans="2:5" x14ac:dyDescent="0.2">
      <c r="B21" s="61"/>
      <c r="C21" s="61"/>
      <c r="D21" s="61"/>
      <c r="E21" s="61"/>
    </row>
    <row r="22" spans="2:5" x14ac:dyDescent="0.2">
      <c r="B22" s="61"/>
      <c r="C22" s="61"/>
      <c r="D22" s="61"/>
      <c r="E22" s="61"/>
    </row>
    <row r="23" spans="2:5" x14ac:dyDescent="0.2">
      <c r="B23" s="61"/>
      <c r="C23" s="61"/>
      <c r="D23" s="61"/>
      <c r="E23" s="61"/>
    </row>
    <row r="24" spans="2:5" x14ac:dyDescent="0.2">
      <c r="B24" s="61"/>
      <c r="C24" s="61"/>
      <c r="D24" s="61"/>
      <c r="E24" s="61"/>
    </row>
    <row r="25" spans="2:5" x14ac:dyDescent="0.2">
      <c r="B25" s="61"/>
      <c r="C25" s="61"/>
      <c r="D25" s="61"/>
      <c r="E25" s="61"/>
    </row>
    <row r="26" spans="2:5" x14ac:dyDescent="0.2">
      <c r="B26" s="61"/>
      <c r="C26" s="61"/>
      <c r="D26" s="61"/>
      <c r="E26" s="61"/>
    </row>
    <row r="27" spans="2:5" x14ac:dyDescent="0.2">
      <c r="B27" s="61"/>
      <c r="C27" s="61"/>
      <c r="D27" s="61"/>
      <c r="E27" s="61"/>
    </row>
    <row r="28" spans="2:5" x14ac:dyDescent="0.2">
      <c r="B28" s="61"/>
      <c r="C28" s="61"/>
      <c r="D28" s="61"/>
      <c r="E28" s="61"/>
    </row>
    <row r="29" spans="2:5" x14ac:dyDescent="0.2">
      <c r="B29" s="61"/>
      <c r="C29" s="61"/>
      <c r="D29" s="61"/>
      <c r="E29" s="61"/>
    </row>
    <row r="30" spans="2:5" x14ac:dyDescent="0.2">
      <c r="B30" s="61"/>
      <c r="C30" s="61"/>
      <c r="D30" s="61"/>
      <c r="E30" s="61"/>
    </row>
    <row r="31" spans="2:5" x14ac:dyDescent="0.2">
      <c r="B31" s="61"/>
      <c r="C31" s="61"/>
      <c r="D31" s="61"/>
      <c r="E31" s="61"/>
    </row>
    <row r="32" spans="2:5" x14ac:dyDescent="0.2">
      <c r="B32" s="61"/>
      <c r="C32" s="61"/>
      <c r="D32" s="61"/>
      <c r="E32" s="61"/>
    </row>
    <row r="33" spans="2:5" x14ac:dyDescent="0.2">
      <c r="B33" s="61"/>
      <c r="C33" s="61"/>
      <c r="D33" s="61"/>
      <c r="E33" s="61"/>
    </row>
    <row r="34" spans="2:5" x14ac:dyDescent="0.2">
      <c r="B34" s="61"/>
      <c r="C34" s="61"/>
      <c r="D34" s="61"/>
      <c r="E34" s="61"/>
    </row>
    <row r="35" spans="2:5" x14ac:dyDescent="0.2">
      <c r="B35" s="61"/>
      <c r="C35" s="61"/>
      <c r="D35" s="61"/>
      <c r="E35" s="61"/>
    </row>
    <row r="36" spans="2:5" x14ac:dyDescent="0.2">
      <c r="B36" s="61"/>
      <c r="C36" s="61"/>
      <c r="D36" s="61"/>
      <c r="E36" s="61"/>
    </row>
    <row r="37" spans="2:5" x14ac:dyDescent="0.2">
      <c r="B37" s="61"/>
      <c r="C37" s="61"/>
      <c r="D37" s="61"/>
      <c r="E37" s="61"/>
    </row>
    <row r="38" spans="2:5" x14ac:dyDescent="0.2">
      <c r="B38" s="61"/>
      <c r="C38" s="61"/>
      <c r="D38" s="61"/>
      <c r="E38" s="61"/>
    </row>
    <row r="39" spans="2:5" x14ac:dyDescent="0.2">
      <c r="B39" s="61"/>
      <c r="C39" s="61"/>
      <c r="D39" s="61"/>
      <c r="E39" s="61"/>
    </row>
    <row r="40" spans="2:5" x14ac:dyDescent="0.2">
      <c r="B40" s="61"/>
      <c r="C40" s="61"/>
      <c r="D40" s="61"/>
      <c r="E40" s="61"/>
    </row>
    <row r="41" spans="2:5" x14ac:dyDescent="0.2">
      <c r="B41" s="61"/>
      <c r="C41" s="61"/>
      <c r="D41" s="61"/>
      <c r="E41" s="61"/>
    </row>
    <row r="42" spans="2:5" x14ac:dyDescent="0.2">
      <c r="B42" s="61"/>
      <c r="C42" s="61"/>
      <c r="D42" s="61"/>
      <c r="E42" s="61"/>
    </row>
    <row r="43" spans="2:5" x14ac:dyDescent="0.2">
      <c r="B43" s="61"/>
      <c r="C43" s="61"/>
      <c r="D43" s="61"/>
      <c r="E43" s="61"/>
    </row>
    <row r="44" spans="2:5" x14ac:dyDescent="0.2">
      <c r="B44" s="61"/>
      <c r="C44" s="61"/>
      <c r="D44" s="61"/>
      <c r="E44" s="61"/>
    </row>
    <row r="58" spans="2:2" x14ac:dyDescent="0.2">
      <c r="B58" s="61"/>
    </row>
    <row r="59" spans="2:2" x14ac:dyDescent="0.2">
      <c r="B59" s="61"/>
    </row>
    <row r="60" spans="2:2" x14ac:dyDescent="0.2">
      <c r="B60" s="61"/>
    </row>
    <row r="61" spans="2:2" x14ac:dyDescent="0.2">
      <c r="B61" s="61"/>
    </row>
    <row r="62" spans="2:2" x14ac:dyDescent="0.2">
      <c r="B62" s="61"/>
    </row>
    <row r="63" spans="2:2" x14ac:dyDescent="0.2">
      <c r="B63" s="61"/>
    </row>
    <row r="64" spans="2:2" x14ac:dyDescent="0.2">
      <c r="B64" s="61"/>
    </row>
    <row r="65" spans="2:2" x14ac:dyDescent="0.2">
      <c r="B65" s="61"/>
    </row>
    <row r="66" spans="2:2" x14ac:dyDescent="0.2">
      <c r="B66" s="61"/>
    </row>
    <row r="67" spans="2:2" x14ac:dyDescent="0.2">
      <c r="B67" s="61"/>
    </row>
    <row r="68" spans="2:2" x14ac:dyDescent="0.2">
      <c r="B68" s="61"/>
    </row>
    <row r="69" spans="2:2" x14ac:dyDescent="0.2">
      <c r="B69" s="61"/>
    </row>
    <row r="70" spans="2:2" x14ac:dyDescent="0.2">
      <c r="B70" s="61"/>
    </row>
    <row r="71" spans="2:2" x14ac:dyDescent="0.2">
      <c r="B71" s="61"/>
    </row>
    <row r="72" spans="2:2" x14ac:dyDescent="0.2">
      <c r="B72" s="61"/>
    </row>
    <row r="73" spans="2:2" x14ac:dyDescent="0.2">
      <c r="B73" s="61"/>
    </row>
    <row r="74" spans="2:2" x14ac:dyDescent="0.2">
      <c r="B74" s="61"/>
    </row>
    <row r="75" spans="2:2" x14ac:dyDescent="0.2">
      <c r="B75" s="61"/>
    </row>
    <row r="76" spans="2:2" x14ac:dyDescent="0.2">
      <c r="B76" s="61"/>
    </row>
    <row r="77" spans="2:2" x14ac:dyDescent="0.2">
      <c r="B77" s="61"/>
    </row>
    <row r="78" spans="2:2" x14ac:dyDescent="0.2">
      <c r="B78" s="61"/>
    </row>
    <row r="79" spans="2:2" x14ac:dyDescent="0.2">
      <c r="B79" s="61"/>
    </row>
    <row r="80" spans="2:2" x14ac:dyDescent="0.2">
      <c r="B80" s="61"/>
    </row>
    <row r="81" spans="2:2" x14ac:dyDescent="0.2">
      <c r="B81" s="61"/>
    </row>
    <row r="82" spans="2:2" x14ac:dyDescent="0.2">
      <c r="B82" s="61"/>
    </row>
    <row r="83" spans="2:2" x14ac:dyDescent="0.2">
      <c r="B83" s="61"/>
    </row>
    <row r="84" spans="2:2" x14ac:dyDescent="0.2">
      <c r="B84" s="61"/>
    </row>
    <row r="85" spans="2:2" x14ac:dyDescent="0.2">
      <c r="B85" s="61"/>
    </row>
    <row r="86" spans="2:2" x14ac:dyDescent="0.2">
      <c r="B86" s="61"/>
    </row>
    <row r="87" spans="2:2" x14ac:dyDescent="0.2">
      <c r="B87" s="61"/>
    </row>
    <row r="88" spans="2:2" x14ac:dyDescent="0.2">
      <c r="B88" s="61"/>
    </row>
    <row r="89" spans="2:2" x14ac:dyDescent="0.2">
      <c r="B89" s="61"/>
    </row>
    <row r="90" spans="2:2" x14ac:dyDescent="0.2">
      <c r="B90" s="61"/>
    </row>
    <row r="91" spans="2:2" x14ac:dyDescent="0.2">
      <c r="B91" s="61"/>
    </row>
    <row r="92" spans="2:2" x14ac:dyDescent="0.2">
      <c r="B92" s="61"/>
    </row>
    <row r="93" spans="2:2" x14ac:dyDescent="0.2">
      <c r="B93" s="61"/>
    </row>
    <row r="94" spans="2:2" x14ac:dyDescent="0.2">
      <c r="B94" s="61"/>
    </row>
    <row r="95" spans="2:2" x14ac:dyDescent="0.2">
      <c r="B95" s="61"/>
    </row>
    <row r="96" spans="2:2" x14ac:dyDescent="0.2">
      <c r="B96" s="61"/>
    </row>
    <row r="97" spans="2:2" x14ac:dyDescent="0.2">
      <c r="B97" s="61"/>
    </row>
    <row r="98" spans="2:2" x14ac:dyDescent="0.2">
      <c r="B98" s="61"/>
    </row>
    <row r="99" spans="2:2" x14ac:dyDescent="0.2">
      <c r="B99" s="61"/>
    </row>
    <row r="100" spans="2:2" x14ac:dyDescent="0.2">
      <c r="B100" s="61"/>
    </row>
    <row r="101" spans="2:2" x14ac:dyDescent="0.2">
      <c r="B101" s="61"/>
    </row>
    <row r="102" spans="2:2" x14ac:dyDescent="0.2">
      <c r="B102" s="61"/>
    </row>
    <row r="103" spans="2:2" x14ac:dyDescent="0.2">
      <c r="B103" s="61"/>
    </row>
    <row r="104" spans="2:2" x14ac:dyDescent="0.2">
      <c r="B104" s="61"/>
    </row>
    <row r="105" spans="2:2" x14ac:dyDescent="0.2">
      <c r="B105" s="61"/>
    </row>
    <row r="106" spans="2:2" x14ac:dyDescent="0.2">
      <c r="B106" s="61"/>
    </row>
    <row r="107" spans="2:2" x14ac:dyDescent="0.2">
      <c r="B107" s="61"/>
    </row>
    <row r="108" spans="2:2" x14ac:dyDescent="0.2">
      <c r="B108" s="61"/>
    </row>
    <row r="109" spans="2:2" x14ac:dyDescent="0.2">
      <c r="B109" s="61"/>
    </row>
    <row r="110" spans="2:2" x14ac:dyDescent="0.2">
      <c r="B110" s="61"/>
    </row>
    <row r="111" spans="2:2" x14ac:dyDescent="0.2">
      <c r="B111" s="61"/>
    </row>
    <row r="112" spans="2:2" x14ac:dyDescent="0.2">
      <c r="B112" s="61"/>
    </row>
    <row r="113" spans="2:2" x14ac:dyDescent="0.2">
      <c r="B113" s="61"/>
    </row>
    <row r="114" spans="2:2" x14ac:dyDescent="0.2">
      <c r="B114" s="61"/>
    </row>
    <row r="115" spans="2:2" x14ac:dyDescent="0.2">
      <c r="B115" s="61"/>
    </row>
    <row r="116" spans="2:2" x14ac:dyDescent="0.2">
      <c r="B116" s="61"/>
    </row>
    <row r="117" spans="2:2" x14ac:dyDescent="0.2">
      <c r="B117" s="61"/>
    </row>
    <row r="118" spans="2:2" x14ac:dyDescent="0.2">
      <c r="B118" s="61"/>
    </row>
    <row r="119" spans="2:2" x14ac:dyDescent="0.2">
      <c r="B119" s="61"/>
    </row>
    <row r="120" spans="2:2" x14ac:dyDescent="0.2">
      <c r="B120" s="61"/>
    </row>
    <row r="121" spans="2:2" x14ac:dyDescent="0.2">
      <c r="B121" s="61"/>
    </row>
    <row r="122" spans="2:2" x14ac:dyDescent="0.2">
      <c r="B122" s="61"/>
    </row>
    <row r="123" spans="2:2" x14ac:dyDescent="0.2">
      <c r="B123" s="61"/>
    </row>
    <row r="124" spans="2:2" x14ac:dyDescent="0.2">
      <c r="B124" s="61"/>
    </row>
    <row r="125" spans="2:2" x14ac:dyDescent="0.2">
      <c r="B125" s="61"/>
    </row>
    <row r="126" spans="2:2" x14ac:dyDescent="0.2">
      <c r="B126" s="61"/>
    </row>
    <row r="127" spans="2:2" x14ac:dyDescent="0.2">
      <c r="B127" s="61"/>
    </row>
    <row r="128" spans="2:2" x14ac:dyDescent="0.2">
      <c r="B128" s="61"/>
    </row>
  </sheetData>
  <mergeCells count="3">
    <mergeCell ref="B2:B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PPIA_1</vt:lpstr>
      <vt:lpstr>PPIA_2 </vt:lpstr>
      <vt:lpstr>Monthly Contributions</vt:lpstr>
      <vt:lpstr>Yearly Contributions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2026-05-18T19:26:36Z</dcterms:modified>
</cp:coreProperties>
</file>