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91A03E2-7058-4C6D-A07A-9288E2C6116E}" xr6:coauthVersionLast="36" xr6:coauthVersionMax="36" xr10:uidLastSave="{00000000-0000-0000-0000-000000000000}"/>
  <bookViews>
    <workbookView xWindow="0" yWindow="0" windowWidth="20490" windowHeight="7425" tabRatio="708" xr2:uid="{00000000-000D-0000-FFFF-FFFF00000000}"/>
  </bookViews>
  <sheets>
    <sheet name="PPIA_1" sheetId="18" r:id="rId1"/>
    <sheet name="PPIA_2" sheetId="19" r:id="rId2"/>
    <sheet name="Monthly Contributions" sheetId="28" r:id="rId3"/>
    <sheet name="Yearly Contributions" sheetId="29" r:id="rId4"/>
  </sheets>
  <calcPr calcId="191029"/>
</workbook>
</file>

<file path=xl/calcChain.xml><?xml version="1.0" encoding="utf-8"?>
<calcChain xmlns="http://schemas.openxmlformats.org/spreadsheetml/2006/main">
  <c r="AB29" i="19" l="1"/>
  <c r="AA29" i="19"/>
  <c r="G34" i="18"/>
  <c r="F34" i="18"/>
  <c r="AB28" i="19" l="1"/>
  <c r="AA28" i="19"/>
  <c r="AB27" i="19"/>
  <c r="AA27" i="19"/>
  <c r="AB26" i="19"/>
  <c r="AA26" i="19"/>
  <c r="AB25" i="19"/>
  <c r="AA25" i="19"/>
  <c r="AB24" i="19"/>
  <c r="AA24" i="19"/>
  <c r="AB23" i="19"/>
  <c r="AA23" i="19"/>
  <c r="AB22" i="19"/>
  <c r="AA22" i="19"/>
  <c r="AB21" i="19"/>
  <c r="AA21" i="19"/>
  <c r="AB20" i="19"/>
  <c r="AA20" i="19"/>
  <c r="AB19" i="19"/>
  <c r="AA19" i="19"/>
  <c r="AB18" i="19"/>
  <c r="AA18" i="19"/>
  <c r="AB17" i="19"/>
  <c r="AA17" i="19"/>
  <c r="AB16" i="19"/>
  <c r="AA16" i="19"/>
  <c r="AB15" i="19"/>
  <c r="AA15" i="19"/>
  <c r="AB14" i="19"/>
  <c r="AA14" i="19"/>
  <c r="AB13" i="19"/>
  <c r="AA13" i="19"/>
  <c r="AB12" i="19"/>
  <c r="AA12" i="19"/>
  <c r="AB11" i="19"/>
  <c r="AA11" i="19"/>
  <c r="AB10" i="19"/>
  <c r="AA10" i="19"/>
  <c r="AB9" i="19"/>
  <c r="AA9" i="19"/>
  <c r="AB8" i="19"/>
  <c r="AA8" i="19"/>
  <c r="AB7" i="19"/>
  <c r="AA7" i="19"/>
  <c r="AB6" i="19"/>
  <c r="AA6" i="19"/>
  <c r="AB5" i="19"/>
  <c r="AA5" i="19"/>
  <c r="AB4" i="19"/>
  <c r="AA4" i="19"/>
  <c r="G33" i="18" l="1"/>
  <c r="F33" i="18"/>
  <c r="F32" i="18" l="1"/>
  <c r="G32" i="18"/>
  <c r="F6" i="29" l="1"/>
  <c r="E6" i="29"/>
  <c r="F5" i="29"/>
  <c r="E5" i="29"/>
  <c r="F4" i="29"/>
  <c r="E4" i="29"/>
  <c r="F6" i="28"/>
  <c r="E6" i="28"/>
  <c r="F5" i="28"/>
  <c r="E5" i="28"/>
  <c r="F4" i="28"/>
  <c r="E4" i="28"/>
  <c r="D6" i="18" l="1"/>
  <c r="E6" i="18"/>
  <c r="D7" i="18"/>
  <c r="E7" i="18"/>
  <c r="C7" i="18"/>
  <c r="C6" i="18"/>
  <c r="G30" i="18" l="1"/>
  <c r="F30" i="18"/>
  <c r="F29" i="18" l="1"/>
  <c r="G29" i="18" l="1"/>
  <c r="G28" i="18" l="1"/>
  <c r="F28" i="18"/>
  <c r="G27" i="18" l="1"/>
  <c r="F27" i="18"/>
  <c r="G26" i="18" l="1"/>
  <c r="F26" i="18"/>
  <c r="G25" i="18" l="1"/>
  <c r="F25" i="18"/>
  <c r="G24" i="18" l="1"/>
  <c r="F24" i="18"/>
  <c r="G23" i="18" l="1"/>
  <c r="F23" i="18"/>
  <c r="G22" i="18" l="1"/>
  <c r="F22" i="18"/>
  <c r="F21" i="18" l="1"/>
  <c r="F20" i="18" l="1"/>
  <c r="F19" i="18" l="1"/>
  <c r="F17" i="18" l="1"/>
  <c r="F16" i="18"/>
  <c r="F15" i="18" l="1"/>
  <c r="F14" i="18" l="1"/>
  <c r="F13" i="18" l="1"/>
  <c r="F12" i="18" l="1"/>
  <c r="F11" i="18" l="1"/>
  <c r="F10" i="18" l="1"/>
  <c r="E4" i="18" l="1"/>
</calcChain>
</file>

<file path=xl/sharedStrings.xml><?xml version="1.0" encoding="utf-8"?>
<sst xmlns="http://schemas.openxmlformats.org/spreadsheetml/2006/main" count="78" uniqueCount="50">
  <si>
    <t>Crop and Animal Production,Hunting and Related Services Activites</t>
  </si>
  <si>
    <t xml:space="preserve">Fishing and Aquaculture </t>
  </si>
  <si>
    <t xml:space="preserve"> </t>
  </si>
  <si>
    <t>All Items</t>
  </si>
  <si>
    <t>Weights</t>
  </si>
  <si>
    <t xml:space="preserve">Weights </t>
  </si>
  <si>
    <t>All  ITEMS</t>
  </si>
  <si>
    <t>Contributions</t>
  </si>
  <si>
    <t>Apr</t>
  </si>
  <si>
    <t>May</t>
  </si>
  <si>
    <r>
      <t xml:space="preserve">Inflation Rate (%) </t>
    </r>
    <r>
      <rPr>
        <b/>
        <u/>
        <sz val="8"/>
        <rFont val="Times New Roman"/>
        <family val="1"/>
      </rPr>
      <t>Monthly</t>
    </r>
    <r>
      <rPr>
        <b/>
        <sz val="8"/>
        <rFont val="Times New Roman"/>
        <family val="1"/>
      </rPr>
      <t xml:space="preserve">  </t>
    </r>
    <r>
      <rPr>
        <b/>
        <u/>
        <sz val="8"/>
        <rFont val="Times New Roman"/>
        <family val="1"/>
      </rPr>
      <t xml:space="preserve"> </t>
    </r>
  </si>
  <si>
    <t>Inflation Rate         (%)  Annual</t>
  </si>
  <si>
    <t>Non-perenial crops</t>
  </si>
  <si>
    <t>Cereals(except rice),legumenous crops and oil seeds</t>
  </si>
  <si>
    <t>Rice</t>
  </si>
  <si>
    <t>Vegetables and melons,roots and tubers</t>
  </si>
  <si>
    <t>Sugar cane</t>
  </si>
  <si>
    <t>Tobbacco</t>
  </si>
  <si>
    <t>Fibre crops</t>
  </si>
  <si>
    <t>Perenial crops</t>
  </si>
  <si>
    <t>Grapes</t>
  </si>
  <si>
    <t>Tropical and subtropical fruits</t>
  </si>
  <si>
    <t>Citrus fruits</t>
  </si>
  <si>
    <t>Pome fruits and stone fruits</t>
  </si>
  <si>
    <t>Other tree and bush fruits and nuts</t>
  </si>
  <si>
    <t>Growing of Beverages Crops</t>
  </si>
  <si>
    <t>Spices,aromatic,drug and pharmaceutical crops</t>
  </si>
  <si>
    <t>Animal production</t>
  </si>
  <si>
    <t xml:space="preserve">Cattles </t>
  </si>
  <si>
    <t>Horses and other equines</t>
  </si>
  <si>
    <t>Sheeps and goats</t>
  </si>
  <si>
    <t>Swine/pigs</t>
  </si>
  <si>
    <t>Poultry</t>
  </si>
  <si>
    <t>Fishing</t>
  </si>
  <si>
    <t>Freshwater fishing</t>
  </si>
  <si>
    <t>Producer Price Index for Agriculture (Apr 2024 =100)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</si>
  <si>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</si>
  <si>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</si>
  <si>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</si>
  <si>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</si>
  <si>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</si>
  <si>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</si>
  <si>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</si>
  <si>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</si>
  <si>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</si>
  <si>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</si>
  <si>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Change in % from Mar 25 to Mar 26</t>
  </si>
  <si>
    <t>Change in % from Feb-26 to Mar-26</t>
  </si>
  <si>
    <t>Change in % from Feb 26 to Mar  26</t>
  </si>
  <si>
    <t>Change in % from Mar 25 to Mar 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</si>
</sst>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i/>
      <sz val="10"/>
      <name val="Times New Roman"/>
      <family val="1"/>
    </font>
    <font>
      <sz val="10"/>
      <color theme="1"/>
      <name val="Calibri"/>
      <family val="2"/>
      <scheme val="minor"/>
    </font>
    <font>
      <b/>
      <u/>
      <sz val="8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sz val="12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0" fontId="8" fillId="0" borderId="0" xfId="3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3" applyFont="1" applyAlignment="1">
      <alignment horizontal="center"/>
    </xf>
    <xf numFmtId="2" fontId="12" fillId="0" borderId="0" xfId="2" applyNumberFormat="1" applyFont="1" applyAlignment="1">
      <alignment horizontal="center"/>
    </xf>
    <xf numFmtId="2" fontId="12" fillId="0" borderId="0" xfId="2" applyNumberFormat="1" applyFont="1" applyAlignment="1">
      <alignment horizontal="right"/>
    </xf>
    <xf numFmtId="0" fontId="12" fillId="0" borderId="0" xfId="2" applyFont="1"/>
    <xf numFmtId="0" fontId="13" fillId="0" borderId="0" xfId="0" applyFont="1" applyAlignment="1">
      <alignment horizontal="left"/>
    </xf>
    <xf numFmtId="0" fontId="11" fillId="0" borderId="0" xfId="2" applyFont="1"/>
    <xf numFmtId="2" fontId="11" fillId="0" borderId="0" xfId="2" applyNumberFormat="1" applyFont="1" applyAlignment="1">
      <alignment horizontal="right"/>
    </xf>
    <xf numFmtId="0" fontId="15" fillId="0" borderId="0" xfId="0" applyFont="1"/>
    <xf numFmtId="166" fontId="12" fillId="0" borderId="0" xfId="2" applyNumberFormat="1" applyFont="1" applyAlignment="1">
      <alignment horizontal="right"/>
    </xf>
    <xf numFmtId="165" fontId="14" fillId="0" borderId="0" xfId="1" applyNumberFormat="1" applyFont="1" applyAlignment="1">
      <alignment horizontal="right"/>
    </xf>
    <xf numFmtId="165" fontId="14" fillId="0" borderId="2" xfId="1" applyNumberFormat="1" applyFont="1" applyBorder="1" applyAlignment="1">
      <alignment horizontal="right"/>
    </xf>
    <xf numFmtId="0" fontId="14" fillId="0" borderId="0" xfId="3" applyFont="1"/>
    <xf numFmtId="17" fontId="13" fillId="0" borderId="0" xfId="4" applyNumberFormat="1" applyFont="1" applyBorder="1" applyAlignment="1">
      <alignment horizontal="center" vertical="top" wrapText="1"/>
    </xf>
    <xf numFmtId="2" fontId="14" fillId="0" borderId="0" xfId="2" applyNumberFormat="1" applyFont="1" applyAlignment="1">
      <alignment horizontal="right"/>
    </xf>
    <xf numFmtId="166" fontId="14" fillId="0" borderId="0" xfId="2" applyNumberFormat="1" applyFont="1" applyAlignment="1">
      <alignment horizontal="right"/>
    </xf>
    <xf numFmtId="2" fontId="13" fillId="0" borderId="0" xfId="2" applyNumberFormat="1" applyFont="1" applyAlignment="1">
      <alignment horizontal="right"/>
    </xf>
    <xf numFmtId="166" fontId="13" fillId="0" borderId="0" xfId="2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5" fontId="5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165" fontId="16" fillId="0" borderId="2" xfId="1" applyNumberFormat="1" applyFont="1" applyBorder="1" applyAlignment="1">
      <alignment horizontal="center"/>
    </xf>
    <xf numFmtId="165" fontId="20" fillId="0" borderId="2" xfId="1" applyNumberFormat="1" applyFont="1" applyBorder="1" applyAlignment="1">
      <alignment horizontal="center"/>
    </xf>
    <xf numFmtId="0" fontId="6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165" fontId="16" fillId="0" borderId="0" xfId="1" applyNumberFormat="1" applyFont="1" applyBorder="1" applyAlignment="1">
      <alignment horizontal="center"/>
    </xf>
    <xf numFmtId="165" fontId="14" fillId="0" borderId="0" xfId="1" applyNumberFormat="1" applyFont="1" applyBorder="1" applyAlignment="1">
      <alignment horizontal="right"/>
    </xf>
    <xf numFmtId="165" fontId="20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19" fillId="0" borderId="0" xfId="3" applyFont="1"/>
    <xf numFmtId="17" fontId="19" fillId="0" borderId="0" xfId="4" applyNumberFormat="1" applyFont="1" applyBorder="1" applyAlignment="1">
      <alignment horizontal="center" vertical="top" wrapText="1"/>
    </xf>
    <xf numFmtId="0" fontId="21" fillId="0" borderId="0" xfId="2" applyFont="1"/>
    <xf numFmtId="2" fontId="21" fillId="0" borderId="0" xfId="2" applyNumberFormat="1" applyFont="1" applyAlignment="1">
      <alignment horizontal="center"/>
    </xf>
    <xf numFmtId="0" fontId="22" fillId="0" borderId="0" xfId="2" applyFont="1"/>
    <xf numFmtId="2" fontId="22" fillId="0" borderId="0" xfId="2" applyNumberFormat="1" applyFont="1" applyAlignment="1">
      <alignment horizontal="center"/>
    </xf>
    <xf numFmtId="2" fontId="22" fillId="0" borderId="0" xfId="2" applyNumberFormat="1" applyFont="1" applyAlignment="1">
      <alignment horizontal="right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4" fontId="3" fillId="0" borderId="0" xfId="1" applyNumberFormat="1" applyFont="1" applyAlignment="1">
      <alignment horizontal="center"/>
    </xf>
    <xf numFmtId="164" fontId="19" fillId="0" borderId="0" xfId="4" applyFont="1" applyBorder="1" applyAlignment="1">
      <alignment horizontal="center" vertical="top" wrapText="1"/>
    </xf>
    <xf numFmtId="166" fontId="10" fillId="0" borderId="0" xfId="0" applyNumberFormat="1" applyFont="1"/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6" fontId="10" fillId="0" borderId="0" xfId="0" applyNumberFormat="1" applyFont="1" applyAlignment="1">
      <alignment horizontal="right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6" fontId="22" fillId="0" borderId="0" xfId="2" applyNumberFormat="1" applyFont="1" applyAlignment="1">
      <alignment horizontal="right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2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19" fillId="0" borderId="0" xfId="4" applyFont="1" applyBorder="1" applyAlignment="1">
      <alignment horizontal="center" vertical="top" wrapText="1"/>
    </xf>
    <xf numFmtId="164" fontId="12" fillId="0" borderId="0" xfId="4" applyFont="1" applyBorder="1" applyAlignment="1">
      <alignment horizontal="center" vertical="top" wrapText="1"/>
    </xf>
    <xf numFmtId="164" fontId="13" fillId="0" borderId="0" xfId="4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164" fontId="13" fillId="0" borderId="0" xfId="4" applyFont="1" applyBorder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5">
    <cellStyle name="Comma" xfId="1" builtinId="3"/>
    <cellStyle name="Comma_CPI breakdown analysis 2001=100" xfId="4" xr:uid="{00000000-0005-0000-0000-000001000000}"/>
    <cellStyle name="Normal" xfId="0" builtinId="0"/>
    <cellStyle name="Normal 2 11" xfId="2" xr:uid="{00000000-0005-0000-0000-000003000000}"/>
    <cellStyle name="Normal_CPI breakdown analysis 2001=100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pane ySplit="4" topLeftCell="A19" activePane="bottomLeft" state="frozen"/>
      <selection pane="bottomLeft" activeCell="J30" sqref="J30"/>
    </sheetView>
  </sheetViews>
  <sheetFormatPr defaultRowHeight="11.25" x14ac:dyDescent="0.2"/>
  <cols>
    <col min="1" max="1" width="6.5703125" style="43" customWidth="1"/>
    <col min="2" max="2" width="6.7109375" style="44" customWidth="1"/>
    <col min="3" max="3" width="29" style="45" customWidth="1"/>
    <col min="4" max="4" width="17" style="45" customWidth="1"/>
    <col min="5" max="5" width="11.85546875" style="45" customWidth="1"/>
    <col min="6" max="6" width="10.7109375" style="3" customWidth="1"/>
    <col min="7" max="7" width="11.28515625" style="45" customWidth="1"/>
    <col min="8" max="9" width="9.28515625" style="46" bestFit="1" customWidth="1"/>
    <col min="10" max="246" width="9.140625" style="46"/>
    <col min="247" max="247" width="6.5703125" style="46" customWidth="1"/>
    <col min="248" max="248" width="6.7109375" style="46" customWidth="1"/>
    <col min="249" max="250" width="9.140625" style="46"/>
    <col min="251" max="251" width="8.42578125" style="46" customWidth="1"/>
    <col min="252" max="253" width="9.140625" style="46"/>
    <col min="254" max="254" width="6.42578125" style="46" customWidth="1"/>
    <col min="255" max="255" width="8" style="46" customWidth="1"/>
    <col min="256" max="256" width="8.85546875" style="46" customWidth="1"/>
    <col min="257" max="257" width="8.7109375" style="46" customWidth="1"/>
    <col min="258" max="258" width="7.42578125" style="46" customWidth="1"/>
    <col min="259" max="259" width="8.140625" style="46" customWidth="1"/>
    <col min="260" max="260" width="7.85546875" style="46" customWidth="1"/>
    <col min="261" max="261" width="11.85546875" style="46" customWidth="1"/>
    <col min="262" max="262" width="8.5703125" style="46" customWidth="1"/>
    <col min="263" max="263" width="10" style="46" bestFit="1" customWidth="1"/>
    <col min="264" max="265" width="9.28515625" style="46" bestFit="1" customWidth="1"/>
    <col min="266" max="502" width="9.140625" style="46"/>
    <col min="503" max="503" width="6.5703125" style="46" customWidth="1"/>
    <col min="504" max="504" width="6.7109375" style="46" customWidth="1"/>
    <col min="505" max="506" width="9.140625" style="46"/>
    <col min="507" max="507" width="8.42578125" style="46" customWidth="1"/>
    <col min="508" max="509" width="9.140625" style="46"/>
    <col min="510" max="510" width="6.42578125" style="46" customWidth="1"/>
    <col min="511" max="511" width="8" style="46" customWidth="1"/>
    <col min="512" max="512" width="8.85546875" style="46" customWidth="1"/>
    <col min="513" max="513" width="8.7109375" style="46" customWidth="1"/>
    <col min="514" max="514" width="7.42578125" style="46" customWidth="1"/>
    <col min="515" max="515" width="8.140625" style="46" customWidth="1"/>
    <col min="516" max="516" width="7.85546875" style="46" customWidth="1"/>
    <col min="517" max="517" width="11.85546875" style="46" customWidth="1"/>
    <col min="518" max="518" width="8.5703125" style="46" customWidth="1"/>
    <col min="519" max="519" width="10" style="46" bestFit="1" customWidth="1"/>
    <col min="520" max="521" width="9.28515625" style="46" bestFit="1" customWidth="1"/>
    <col min="522" max="758" width="9.140625" style="46"/>
    <col min="759" max="759" width="6.5703125" style="46" customWidth="1"/>
    <col min="760" max="760" width="6.7109375" style="46" customWidth="1"/>
    <col min="761" max="762" width="9.140625" style="46"/>
    <col min="763" max="763" width="8.42578125" style="46" customWidth="1"/>
    <col min="764" max="765" width="9.140625" style="46"/>
    <col min="766" max="766" width="6.42578125" style="46" customWidth="1"/>
    <col min="767" max="767" width="8" style="46" customWidth="1"/>
    <col min="768" max="768" width="8.85546875" style="46" customWidth="1"/>
    <col min="769" max="769" width="8.7109375" style="46" customWidth="1"/>
    <col min="770" max="770" width="7.42578125" style="46" customWidth="1"/>
    <col min="771" max="771" width="8.140625" style="46" customWidth="1"/>
    <col min="772" max="772" width="7.85546875" style="46" customWidth="1"/>
    <col min="773" max="773" width="11.85546875" style="46" customWidth="1"/>
    <col min="774" max="774" width="8.5703125" style="46" customWidth="1"/>
    <col min="775" max="775" width="10" style="46" bestFit="1" customWidth="1"/>
    <col min="776" max="777" width="9.28515625" style="46" bestFit="1" customWidth="1"/>
    <col min="778" max="1014" width="9.140625" style="46"/>
    <col min="1015" max="1015" width="6.5703125" style="46" customWidth="1"/>
    <col min="1016" max="1016" width="6.7109375" style="46" customWidth="1"/>
    <col min="1017" max="1018" width="9.140625" style="46"/>
    <col min="1019" max="1019" width="8.42578125" style="46" customWidth="1"/>
    <col min="1020" max="1021" width="9.140625" style="46"/>
    <col min="1022" max="1022" width="6.42578125" style="46" customWidth="1"/>
    <col min="1023" max="1023" width="8" style="46" customWidth="1"/>
    <col min="1024" max="1024" width="8.85546875" style="46" customWidth="1"/>
    <col min="1025" max="1025" width="8.7109375" style="46" customWidth="1"/>
    <col min="1026" max="1026" width="7.42578125" style="46" customWidth="1"/>
    <col min="1027" max="1027" width="8.140625" style="46" customWidth="1"/>
    <col min="1028" max="1028" width="7.85546875" style="46" customWidth="1"/>
    <col min="1029" max="1029" width="11.85546875" style="46" customWidth="1"/>
    <col min="1030" max="1030" width="8.5703125" style="46" customWidth="1"/>
    <col min="1031" max="1031" width="10" style="46" bestFit="1" customWidth="1"/>
    <col min="1032" max="1033" width="9.28515625" style="46" bestFit="1" customWidth="1"/>
    <col min="1034" max="1270" width="9.140625" style="46"/>
    <col min="1271" max="1271" width="6.5703125" style="46" customWidth="1"/>
    <col min="1272" max="1272" width="6.7109375" style="46" customWidth="1"/>
    <col min="1273" max="1274" width="9.140625" style="46"/>
    <col min="1275" max="1275" width="8.42578125" style="46" customWidth="1"/>
    <col min="1276" max="1277" width="9.140625" style="46"/>
    <col min="1278" max="1278" width="6.42578125" style="46" customWidth="1"/>
    <col min="1279" max="1279" width="8" style="46" customWidth="1"/>
    <col min="1280" max="1280" width="8.85546875" style="46" customWidth="1"/>
    <col min="1281" max="1281" width="8.7109375" style="46" customWidth="1"/>
    <col min="1282" max="1282" width="7.42578125" style="46" customWidth="1"/>
    <col min="1283" max="1283" width="8.140625" style="46" customWidth="1"/>
    <col min="1284" max="1284" width="7.85546875" style="46" customWidth="1"/>
    <col min="1285" max="1285" width="11.85546875" style="46" customWidth="1"/>
    <col min="1286" max="1286" width="8.5703125" style="46" customWidth="1"/>
    <col min="1287" max="1287" width="10" style="46" bestFit="1" customWidth="1"/>
    <col min="1288" max="1289" width="9.28515625" style="46" bestFit="1" customWidth="1"/>
    <col min="1290" max="1526" width="9.140625" style="46"/>
    <col min="1527" max="1527" width="6.5703125" style="46" customWidth="1"/>
    <col min="1528" max="1528" width="6.7109375" style="46" customWidth="1"/>
    <col min="1529" max="1530" width="9.140625" style="46"/>
    <col min="1531" max="1531" width="8.42578125" style="46" customWidth="1"/>
    <col min="1532" max="1533" width="9.140625" style="46"/>
    <col min="1534" max="1534" width="6.42578125" style="46" customWidth="1"/>
    <col min="1535" max="1535" width="8" style="46" customWidth="1"/>
    <col min="1536" max="1536" width="8.85546875" style="46" customWidth="1"/>
    <col min="1537" max="1537" width="8.7109375" style="46" customWidth="1"/>
    <col min="1538" max="1538" width="7.42578125" style="46" customWidth="1"/>
    <col min="1539" max="1539" width="8.140625" style="46" customWidth="1"/>
    <col min="1540" max="1540" width="7.85546875" style="46" customWidth="1"/>
    <col min="1541" max="1541" width="11.85546875" style="46" customWidth="1"/>
    <col min="1542" max="1542" width="8.5703125" style="46" customWidth="1"/>
    <col min="1543" max="1543" width="10" style="46" bestFit="1" customWidth="1"/>
    <col min="1544" max="1545" width="9.28515625" style="46" bestFit="1" customWidth="1"/>
    <col min="1546" max="1782" width="9.140625" style="46"/>
    <col min="1783" max="1783" width="6.5703125" style="46" customWidth="1"/>
    <col min="1784" max="1784" width="6.7109375" style="46" customWidth="1"/>
    <col min="1785" max="1786" width="9.140625" style="46"/>
    <col min="1787" max="1787" width="8.42578125" style="46" customWidth="1"/>
    <col min="1788" max="1789" width="9.140625" style="46"/>
    <col min="1790" max="1790" width="6.42578125" style="46" customWidth="1"/>
    <col min="1791" max="1791" width="8" style="46" customWidth="1"/>
    <col min="1792" max="1792" width="8.85546875" style="46" customWidth="1"/>
    <col min="1793" max="1793" width="8.7109375" style="46" customWidth="1"/>
    <col min="1794" max="1794" width="7.42578125" style="46" customWidth="1"/>
    <col min="1795" max="1795" width="8.140625" style="46" customWidth="1"/>
    <col min="1796" max="1796" width="7.85546875" style="46" customWidth="1"/>
    <col min="1797" max="1797" width="11.85546875" style="46" customWidth="1"/>
    <col min="1798" max="1798" width="8.5703125" style="46" customWidth="1"/>
    <col min="1799" max="1799" width="10" style="46" bestFit="1" customWidth="1"/>
    <col min="1800" max="1801" width="9.28515625" style="46" bestFit="1" customWidth="1"/>
    <col min="1802" max="2038" width="9.140625" style="46"/>
    <col min="2039" max="2039" width="6.5703125" style="46" customWidth="1"/>
    <col min="2040" max="2040" width="6.7109375" style="46" customWidth="1"/>
    <col min="2041" max="2042" width="9.140625" style="46"/>
    <col min="2043" max="2043" width="8.42578125" style="46" customWidth="1"/>
    <col min="2044" max="2045" width="9.140625" style="46"/>
    <col min="2046" max="2046" width="6.42578125" style="46" customWidth="1"/>
    <col min="2047" max="2047" width="8" style="46" customWidth="1"/>
    <col min="2048" max="2048" width="8.85546875" style="46" customWidth="1"/>
    <col min="2049" max="2049" width="8.7109375" style="46" customWidth="1"/>
    <col min="2050" max="2050" width="7.42578125" style="46" customWidth="1"/>
    <col min="2051" max="2051" width="8.140625" style="46" customWidth="1"/>
    <col min="2052" max="2052" width="7.85546875" style="46" customWidth="1"/>
    <col min="2053" max="2053" width="11.85546875" style="46" customWidth="1"/>
    <col min="2054" max="2054" width="8.5703125" style="46" customWidth="1"/>
    <col min="2055" max="2055" width="10" style="46" bestFit="1" customWidth="1"/>
    <col min="2056" max="2057" width="9.28515625" style="46" bestFit="1" customWidth="1"/>
    <col min="2058" max="2294" width="9.140625" style="46"/>
    <col min="2295" max="2295" width="6.5703125" style="46" customWidth="1"/>
    <col min="2296" max="2296" width="6.7109375" style="46" customWidth="1"/>
    <col min="2297" max="2298" width="9.140625" style="46"/>
    <col min="2299" max="2299" width="8.42578125" style="46" customWidth="1"/>
    <col min="2300" max="2301" width="9.140625" style="46"/>
    <col min="2302" max="2302" width="6.42578125" style="46" customWidth="1"/>
    <col min="2303" max="2303" width="8" style="46" customWidth="1"/>
    <col min="2304" max="2304" width="8.85546875" style="46" customWidth="1"/>
    <col min="2305" max="2305" width="8.7109375" style="46" customWidth="1"/>
    <col min="2306" max="2306" width="7.42578125" style="46" customWidth="1"/>
    <col min="2307" max="2307" width="8.140625" style="46" customWidth="1"/>
    <col min="2308" max="2308" width="7.85546875" style="46" customWidth="1"/>
    <col min="2309" max="2309" width="11.85546875" style="46" customWidth="1"/>
    <col min="2310" max="2310" width="8.5703125" style="46" customWidth="1"/>
    <col min="2311" max="2311" width="10" style="46" bestFit="1" customWidth="1"/>
    <col min="2312" max="2313" width="9.28515625" style="46" bestFit="1" customWidth="1"/>
    <col min="2314" max="2550" width="9.140625" style="46"/>
    <col min="2551" max="2551" width="6.5703125" style="46" customWidth="1"/>
    <col min="2552" max="2552" width="6.7109375" style="46" customWidth="1"/>
    <col min="2553" max="2554" width="9.140625" style="46"/>
    <col min="2555" max="2555" width="8.42578125" style="46" customWidth="1"/>
    <col min="2556" max="2557" width="9.140625" style="46"/>
    <col min="2558" max="2558" width="6.42578125" style="46" customWidth="1"/>
    <col min="2559" max="2559" width="8" style="46" customWidth="1"/>
    <col min="2560" max="2560" width="8.85546875" style="46" customWidth="1"/>
    <col min="2561" max="2561" width="8.7109375" style="46" customWidth="1"/>
    <col min="2562" max="2562" width="7.42578125" style="46" customWidth="1"/>
    <col min="2563" max="2563" width="8.140625" style="46" customWidth="1"/>
    <col min="2564" max="2564" width="7.85546875" style="46" customWidth="1"/>
    <col min="2565" max="2565" width="11.85546875" style="46" customWidth="1"/>
    <col min="2566" max="2566" width="8.5703125" style="46" customWidth="1"/>
    <col min="2567" max="2567" width="10" style="46" bestFit="1" customWidth="1"/>
    <col min="2568" max="2569" width="9.28515625" style="46" bestFit="1" customWidth="1"/>
    <col min="2570" max="2806" width="9.140625" style="46"/>
    <col min="2807" max="2807" width="6.5703125" style="46" customWidth="1"/>
    <col min="2808" max="2808" width="6.7109375" style="46" customWidth="1"/>
    <col min="2809" max="2810" width="9.140625" style="46"/>
    <col min="2811" max="2811" width="8.42578125" style="46" customWidth="1"/>
    <col min="2812" max="2813" width="9.140625" style="46"/>
    <col min="2814" max="2814" width="6.42578125" style="46" customWidth="1"/>
    <col min="2815" max="2815" width="8" style="46" customWidth="1"/>
    <col min="2816" max="2816" width="8.85546875" style="46" customWidth="1"/>
    <col min="2817" max="2817" width="8.7109375" style="46" customWidth="1"/>
    <col min="2818" max="2818" width="7.42578125" style="46" customWidth="1"/>
    <col min="2819" max="2819" width="8.140625" style="46" customWidth="1"/>
    <col min="2820" max="2820" width="7.85546875" style="46" customWidth="1"/>
    <col min="2821" max="2821" width="11.85546875" style="46" customWidth="1"/>
    <col min="2822" max="2822" width="8.5703125" style="46" customWidth="1"/>
    <col min="2823" max="2823" width="10" style="46" bestFit="1" customWidth="1"/>
    <col min="2824" max="2825" width="9.28515625" style="46" bestFit="1" customWidth="1"/>
    <col min="2826" max="3062" width="9.140625" style="46"/>
    <col min="3063" max="3063" width="6.5703125" style="46" customWidth="1"/>
    <col min="3064" max="3064" width="6.7109375" style="46" customWidth="1"/>
    <col min="3065" max="3066" width="9.140625" style="46"/>
    <col min="3067" max="3067" width="8.42578125" style="46" customWidth="1"/>
    <col min="3068" max="3069" width="9.140625" style="46"/>
    <col min="3070" max="3070" width="6.42578125" style="46" customWidth="1"/>
    <col min="3071" max="3071" width="8" style="46" customWidth="1"/>
    <col min="3072" max="3072" width="8.85546875" style="46" customWidth="1"/>
    <col min="3073" max="3073" width="8.7109375" style="46" customWidth="1"/>
    <col min="3074" max="3074" width="7.42578125" style="46" customWidth="1"/>
    <col min="3075" max="3075" width="8.140625" style="46" customWidth="1"/>
    <col min="3076" max="3076" width="7.85546875" style="46" customWidth="1"/>
    <col min="3077" max="3077" width="11.85546875" style="46" customWidth="1"/>
    <col min="3078" max="3078" width="8.5703125" style="46" customWidth="1"/>
    <col min="3079" max="3079" width="10" style="46" bestFit="1" customWidth="1"/>
    <col min="3080" max="3081" width="9.28515625" style="46" bestFit="1" customWidth="1"/>
    <col min="3082" max="3318" width="9.140625" style="46"/>
    <col min="3319" max="3319" width="6.5703125" style="46" customWidth="1"/>
    <col min="3320" max="3320" width="6.7109375" style="46" customWidth="1"/>
    <col min="3321" max="3322" width="9.140625" style="46"/>
    <col min="3323" max="3323" width="8.42578125" style="46" customWidth="1"/>
    <col min="3324" max="3325" width="9.140625" style="46"/>
    <col min="3326" max="3326" width="6.42578125" style="46" customWidth="1"/>
    <col min="3327" max="3327" width="8" style="46" customWidth="1"/>
    <col min="3328" max="3328" width="8.85546875" style="46" customWidth="1"/>
    <col min="3329" max="3329" width="8.7109375" style="46" customWidth="1"/>
    <col min="3330" max="3330" width="7.42578125" style="46" customWidth="1"/>
    <col min="3331" max="3331" width="8.140625" style="46" customWidth="1"/>
    <col min="3332" max="3332" width="7.85546875" style="46" customWidth="1"/>
    <col min="3333" max="3333" width="11.85546875" style="46" customWidth="1"/>
    <col min="3334" max="3334" width="8.5703125" style="46" customWidth="1"/>
    <col min="3335" max="3335" width="10" style="46" bestFit="1" customWidth="1"/>
    <col min="3336" max="3337" width="9.28515625" style="46" bestFit="1" customWidth="1"/>
    <col min="3338" max="3574" width="9.140625" style="46"/>
    <col min="3575" max="3575" width="6.5703125" style="46" customWidth="1"/>
    <col min="3576" max="3576" width="6.7109375" style="46" customWidth="1"/>
    <col min="3577" max="3578" width="9.140625" style="46"/>
    <col min="3579" max="3579" width="8.42578125" style="46" customWidth="1"/>
    <col min="3580" max="3581" width="9.140625" style="46"/>
    <col min="3582" max="3582" width="6.42578125" style="46" customWidth="1"/>
    <col min="3583" max="3583" width="8" style="46" customWidth="1"/>
    <col min="3584" max="3584" width="8.85546875" style="46" customWidth="1"/>
    <col min="3585" max="3585" width="8.7109375" style="46" customWidth="1"/>
    <col min="3586" max="3586" width="7.42578125" style="46" customWidth="1"/>
    <col min="3587" max="3587" width="8.140625" style="46" customWidth="1"/>
    <col min="3588" max="3588" width="7.85546875" style="46" customWidth="1"/>
    <col min="3589" max="3589" width="11.85546875" style="46" customWidth="1"/>
    <col min="3590" max="3590" width="8.5703125" style="46" customWidth="1"/>
    <col min="3591" max="3591" width="10" style="46" bestFit="1" customWidth="1"/>
    <col min="3592" max="3593" width="9.28515625" style="46" bestFit="1" customWidth="1"/>
    <col min="3594" max="3830" width="9.140625" style="46"/>
    <col min="3831" max="3831" width="6.5703125" style="46" customWidth="1"/>
    <col min="3832" max="3832" width="6.7109375" style="46" customWidth="1"/>
    <col min="3833" max="3834" width="9.140625" style="46"/>
    <col min="3835" max="3835" width="8.42578125" style="46" customWidth="1"/>
    <col min="3836" max="3837" width="9.140625" style="46"/>
    <col min="3838" max="3838" width="6.42578125" style="46" customWidth="1"/>
    <col min="3839" max="3839" width="8" style="46" customWidth="1"/>
    <col min="3840" max="3840" width="8.85546875" style="46" customWidth="1"/>
    <col min="3841" max="3841" width="8.7109375" style="46" customWidth="1"/>
    <col min="3842" max="3842" width="7.42578125" style="46" customWidth="1"/>
    <col min="3843" max="3843" width="8.140625" style="46" customWidth="1"/>
    <col min="3844" max="3844" width="7.85546875" style="46" customWidth="1"/>
    <col min="3845" max="3845" width="11.85546875" style="46" customWidth="1"/>
    <col min="3846" max="3846" width="8.5703125" style="46" customWidth="1"/>
    <col min="3847" max="3847" width="10" style="46" bestFit="1" customWidth="1"/>
    <col min="3848" max="3849" width="9.28515625" style="46" bestFit="1" customWidth="1"/>
    <col min="3850" max="4086" width="9.140625" style="46"/>
    <col min="4087" max="4087" width="6.5703125" style="46" customWidth="1"/>
    <col min="4088" max="4088" width="6.7109375" style="46" customWidth="1"/>
    <col min="4089" max="4090" width="9.140625" style="46"/>
    <col min="4091" max="4091" width="8.42578125" style="46" customWidth="1"/>
    <col min="4092" max="4093" width="9.140625" style="46"/>
    <col min="4094" max="4094" width="6.42578125" style="46" customWidth="1"/>
    <col min="4095" max="4095" width="8" style="46" customWidth="1"/>
    <col min="4096" max="4096" width="8.85546875" style="46" customWidth="1"/>
    <col min="4097" max="4097" width="8.7109375" style="46" customWidth="1"/>
    <col min="4098" max="4098" width="7.42578125" style="46" customWidth="1"/>
    <col min="4099" max="4099" width="8.140625" style="46" customWidth="1"/>
    <col min="4100" max="4100" width="7.85546875" style="46" customWidth="1"/>
    <col min="4101" max="4101" width="11.85546875" style="46" customWidth="1"/>
    <col min="4102" max="4102" width="8.5703125" style="46" customWidth="1"/>
    <col min="4103" max="4103" width="10" style="46" bestFit="1" customWidth="1"/>
    <col min="4104" max="4105" width="9.28515625" style="46" bestFit="1" customWidth="1"/>
    <col min="4106" max="4342" width="9.140625" style="46"/>
    <col min="4343" max="4343" width="6.5703125" style="46" customWidth="1"/>
    <col min="4344" max="4344" width="6.7109375" style="46" customWidth="1"/>
    <col min="4345" max="4346" width="9.140625" style="46"/>
    <col min="4347" max="4347" width="8.42578125" style="46" customWidth="1"/>
    <col min="4348" max="4349" width="9.140625" style="46"/>
    <col min="4350" max="4350" width="6.42578125" style="46" customWidth="1"/>
    <col min="4351" max="4351" width="8" style="46" customWidth="1"/>
    <col min="4352" max="4352" width="8.85546875" style="46" customWidth="1"/>
    <col min="4353" max="4353" width="8.7109375" style="46" customWidth="1"/>
    <col min="4354" max="4354" width="7.42578125" style="46" customWidth="1"/>
    <col min="4355" max="4355" width="8.140625" style="46" customWidth="1"/>
    <col min="4356" max="4356" width="7.85546875" style="46" customWidth="1"/>
    <col min="4357" max="4357" width="11.85546875" style="46" customWidth="1"/>
    <col min="4358" max="4358" width="8.5703125" style="46" customWidth="1"/>
    <col min="4359" max="4359" width="10" style="46" bestFit="1" customWidth="1"/>
    <col min="4360" max="4361" width="9.28515625" style="46" bestFit="1" customWidth="1"/>
    <col min="4362" max="4598" width="9.140625" style="46"/>
    <col min="4599" max="4599" width="6.5703125" style="46" customWidth="1"/>
    <col min="4600" max="4600" width="6.7109375" style="46" customWidth="1"/>
    <col min="4601" max="4602" width="9.140625" style="46"/>
    <col min="4603" max="4603" width="8.42578125" style="46" customWidth="1"/>
    <col min="4604" max="4605" width="9.140625" style="46"/>
    <col min="4606" max="4606" width="6.42578125" style="46" customWidth="1"/>
    <col min="4607" max="4607" width="8" style="46" customWidth="1"/>
    <col min="4608" max="4608" width="8.85546875" style="46" customWidth="1"/>
    <col min="4609" max="4609" width="8.7109375" style="46" customWidth="1"/>
    <col min="4610" max="4610" width="7.42578125" style="46" customWidth="1"/>
    <col min="4611" max="4611" width="8.140625" style="46" customWidth="1"/>
    <col min="4612" max="4612" width="7.85546875" style="46" customWidth="1"/>
    <col min="4613" max="4613" width="11.85546875" style="46" customWidth="1"/>
    <col min="4614" max="4614" width="8.5703125" style="46" customWidth="1"/>
    <col min="4615" max="4615" width="10" style="46" bestFit="1" customWidth="1"/>
    <col min="4616" max="4617" width="9.28515625" style="46" bestFit="1" customWidth="1"/>
    <col min="4618" max="4854" width="9.140625" style="46"/>
    <col min="4855" max="4855" width="6.5703125" style="46" customWidth="1"/>
    <col min="4856" max="4856" width="6.7109375" style="46" customWidth="1"/>
    <col min="4857" max="4858" width="9.140625" style="46"/>
    <col min="4859" max="4859" width="8.42578125" style="46" customWidth="1"/>
    <col min="4860" max="4861" width="9.140625" style="46"/>
    <col min="4862" max="4862" width="6.42578125" style="46" customWidth="1"/>
    <col min="4863" max="4863" width="8" style="46" customWidth="1"/>
    <col min="4864" max="4864" width="8.85546875" style="46" customWidth="1"/>
    <col min="4865" max="4865" width="8.7109375" style="46" customWidth="1"/>
    <col min="4866" max="4866" width="7.42578125" style="46" customWidth="1"/>
    <col min="4867" max="4867" width="8.140625" style="46" customWidth="1"/>
    <col min="4868" max="4868" width="7.85546875" style="46" customWidth="1"/>
    <col min="4869" max="4869" width="11.85546875" style="46" customWidth="1"/>
    <col min="4870" max="4870" width="8.5703125" style="46" customWidth="1"/>
    <col min="4871" max="4871" width="10" style="46" bestFit="1" customWidth="1"/>
    <col min="4872" max="4873" width="9.28515625" style="46" bestFit="1" customWidth="1"/>
    <col min="4874" max="5110" width="9.140625" style="46"/>
    <col min="5111" max="5111" width="6.5703125" style="46" customWidth="1"/>
    <col min="5112" max="5112" width="6.7109375" style="46" customWidth="1"/>
    <col min="5113" max="5114" width="9.140625" style="46"/>
    <col min="5115" max="5115" width="8.42578125" style="46" customWidth="1"/>
    <col min="5116" max="5117" width="9.140625" style="46"/>
    <col min="5118" max="5118" width="6.42578125" style="46" customWidth="1"/>
    <col min="5119" max="5119" width="8" style="46" customWidth="1"/>
    <col min="5120" max="5120" width="8.85546875" style="46" customWidth="1"/>
    <col min="5121" max="5121" width="8.7109375" style="46" customWidth="1"/>
    <col min="5122" max="5122" width="7.42578125" style="46" customWidth="1"/>
    <col min="5123" max="5123" width="8.140625" style="46" customWidth="1"/>
    <col min="5124" max="5124" width="7.85546875" style="46" customWidth="1"/>
    <col min="5125" max="5125" width="11.85546875" style="46" customWidth="1"/>
    <col min="5126" max="5126" width="8.5703125" style="46" customWidth="1"/>
    <col min="5127" max="5127" width="10" style="46" bestFit="1" customWidth="1"/>
    <col min="5128" max="5129" width="9.28515625" style="46" bestFit="1" customWidth="1"/>
    <col min="5130" max="5366" width="9.140625" style="46"/>
    <col min="5367" max="5367" width="6.5703125" style="46" customWidth="1"/>
    <col min="5368" max="5368" width="6.7109375" style="46" customWidth="1"/>
    <col min="5369" max="5370" width="9.140625" style="46"/>
    <col min="5371" max="5371" width="8.42578125" style="46" customWidth="1"/>
    <col min="5372" max="5373" width="9.140625" style="46"/>
    <col min="5374" max="5374" width="6.42578125" style="46" customWidth="1"/>
    <col min="5375" max="5375" width="8" style="46" customWidth="1"/>
    <col min="5376" max="5376" width="8.85546875" style="46" customWidth="1"/>
    <col min="5377" max="5377" width="8.7109375" style="46" customWidth="1"/>
    <col min="5378" max="5378" width="7.42578125" style="46" customWidth="1"/>
    <col min="5379" max="5379" width="8.140625" style="46" customWidth="1"/>
    <col min="5380" max="5380" width="7.85546875" style="46" customWidth="1"/>
    <col min="5381" max="5381" width="11.85546875" style="46" customWidth="1"/>
    <col min="5382" max="5382" width="8.5703125" style="46" customWidth="1"/>
    <col min="5383" max="5383" width="10" style="46" bestFit="1" customWidth="1"/>
    <col min="5384" max="5385" width="9.28515625" style="46" bestFit="1" customWidth="1"/>
    <col min="5386" max="5622" width="9.140625" style="46"/>
    <col min="5623" max="5623" width="6.5703125" style="46" customWidth="1"/>
    <col min="5624" max="5624" width="6.7109375" style="46" customWidth="1"/>
    <col min="5625" max="5626" width="9.140625" style="46"/>
    <col min="5627" max="5627" width="8.42578125" style="46" customWidth="1"/>
    <col min="5628" max="5629" width="9.140625" style="46"/>
    <col min="5630" max="5630" width="6.42578125" style="46" customWidth="1"/>
    <col min="5631" max="5631" width="8" style="46" customWidth="1"/>
    <col min="5632" max="5632" width="8.85546875" style="46" customWidth="1"/>
    <col min="5633" max="5633" width="8.7109375" style="46" customWidth="1"/>
    <col min="5634" max="5634" width="7.42578125" style="46" customWidth="1"/>
    <col min="5635" max="5635" width="8.140625" style="46" customWidth="1"/>
    <col min="5636" max="5636" width="7.85546875" style="46" customWidth="1"/>
    <col min="5637" max="5637" width="11.85546875" style="46" customWidth="1"/>
    <col min="5638" max="5638" width="8.5703125" style="46" customWidth="1"/>
    <col min="5639" max="5639" width="10" style="46" bestFit="1" customWidth="1"/>
    <col min="5640" max="5641" width="9.28515625" style="46" bestFit="1" customWidth="1"/>
    <col min="5642" max="5878" width="9.140625" style="46"/>
    <col min="5879" max="5879" width="6.5703125" style="46" customWidth="1"/>
    <col min="5880" max="5880" width="6.7109375" style="46" customWidth="1"/>
    <col min="5881" max="5882" width="9.140625" style="46"/>
    <col min="5883" max="5883" width="8.42578125" style="46" customWidth="1"/>
    <col min="5884" max="5885" width="9.140625" style="46"/>
    <col min="5886" max="5886" width="6.42578125" style="46" customWidth="1"/>
    <col min="5887" max="5887" width="8" style="46" customWidth="1"/>
    <col min="5888" max="5888" width="8.85546875" style="46" customWidth="1"/>
    <col min="5889" max="5889" width="8.7109375" style="46" customWidth="1"/>
    <col min="5890" max="5890" width="7.42578125" style="46" customWidth="1"/>
    <col min="5891" max="5891" width="8.140625" style="46" customWidth="1"/>
    <col min="5892" max="5892" width="7.85546875" style="46" customWidth="1"/>
    <col min="5893" max="5893" width="11.85546875" style="46" customWidth="1"/>
    <col min="5894" max="5894" width="8.5703125" style="46" customWidth="1"/>
    <col min="5895" max="5895" width="10" style="46" bestFit="1" customWidth="1"/>
    <col min="5896" max="5897" width="9.28515625" style="46" bestFit="1" customWidth="1"/>
    <col min="5898" max="6134" width="9.140625" style="46"/>
    <col min="6135" max="6135" width="6.5703125" style="46" customWidth="1"/>
    <col min="6136" max="6136" width="6.7109375" style="46" customWidth="1"/>
    <col min="6137" max="6138" width="9.140625" style="46"/>
    <col min="6139" max="6139" width="8.42578125" style="46" customWidth="1"/>
    <col min="6140" max="6141" width="9.140625" style="46"/>
    <col min="6142" max="6142" width="6.42578125" style="46" customWidth="1"/>
    <col min="6143" max="6143" width="8" style="46" customWidth="1"/>
    <col min="6144" max="6144" width="8.85546875" style="46" customWidth="1"/>
    <col min="6145" max="6145" width="8.7109375" style="46" customWidth="1"/>
    <col min="6146" max="6146" width="7.42578125" style="46" customWidth="1"/>
    <col min="6147" max="6147" width="8.140625" style="46" customWidth="1"/>
    <col min="6148" max="6148" width="7.85546875" style="46" customWidth="1"/>
    <col min="6149" max="6149" width="11.85546875" style="46" customWidth="1"/>
    <col min="6150" max="6150" width="8.5703125" style="46" customWidth="1"/>
    <col min="6151" max="6151" width="10" style="46" bestFit="1" customWidth="1"/>
    <col min="6152" max="6153" width="9.28515625" style="46" bestFit="1" customWidth="1"/>
    <col min="6154" max="6390" width="9.140625" style="46"/>
    <col min="6391" max="6391" width="6.5703125" style="46" customWidth="1"/>
    <col min="6392" max="6392" width="6.7109375" style="46" customWidth="1"/>
    <col min="6393" max="6394" width="9.140625" style="46"/>
    <col min="6395" max="6395" width="8.42578125" style="46" customWidth="1"/>
    <col min="6396" max="6397" width="9.140625" style="46"/>
    <col min="6398" max="6398" width="6.42578125" style="46" customWidth="1"/>
    <col min="6399" max="6399" width="8" style="46" customWidth="1"/>
    <col min="6400" max="6400" width="8.85546875" style="46" customWidth="1"/>
    <col min="6401" max="6401" width="8.7109375" style="46" customWidth="1"/>
    <col min="6402" max="6402" width="7.42578125" style="46" customWidth="1"/>
    <col min="6403" max="6403" width="8.140625" style="46" customWidth="1"/>
    <col min="6404" max="6404" width="7.85546875" style="46" customWidth="1"/>
    <col min="6405" max="6405" width="11.85546875" style="46" customWidth="1"/>
    <col min="6406" max="6406" width="8.5703125" style="46" customWidth="1"/>
    <col min="6407" max="6407" width="10" style="46" bestFit="1" customWidth="1"/>
    <col min="6408" max="6409" width="9.28515625" style="46" bestFit="1" customWidth="1"/>
    <col min="6410" max="6646" width="9.140625" style="46"/>
    <col min="6647" max="6647" width="6.5703125" style="46" customWidth="1"/>
    <col min="6648" max="6648" width="6.7109375" style="46" customWidth="1"/>
    <col min="6649" max="6650" width="9.140625" style="46"/>
    <col min="6651" max="6651" width="8.42578125" style="46" customWidth="1"/>
    <col min="6652" max="6653" width="9.140625" style="46"/>
    <col min="6654" max="6654" width="6.42578125" style="46" customWidth="1"/>
    <col min="6655" max="6655" width="8" style="46" customWidth="1"/>
    <col min="6656" max="6656" width="8.85546875" style="46" customWidth="1"/>
    <col min="6657" max="6657" width="8.7109375" style="46" customWidth="1"/>
    <col min="6658" max="6658" width="7.42578125" style="46" customWidth="1"/>
    <col min="6659" max="6659" width="8.140625" style="46" customWidth="1"/>
    <col min="6660" max="6660" width="7.85546875" style="46" customWidth="1"/>
    <col min="6661" max="6661" width="11.85546875" style="46" customWidth="1"/>
    <col min="6662" max="6662" width="8.5703125" style="46" customWidth="1"/>
    <col min="6663" max="6663" width="10" style="46" bestFit="1" customWidth="1"/>
    <col min="6664" max="6665" width="9.28515625" style="46" bestFit="1" customWidth="1"/>
    <col min="6666" max="6902" width="9.140625" style="46"/>
    <col min="6903" max="6903" width="6.5703125" style="46" customWidth="1"/>
    <col min="6904" max="6904" width="6.7109375" style="46" customWidth="1"/>
    <col min="6905" max="6906" width="9.140625" style="46"/>
    <col min="6907" max="6907" width="8.42578125" style="46" customWidth="1"/>
    <col min="6908" max="6909" width="9.140625" style="46"/>
    <col min="6910" max="6910" width="6.42578125" style="46" customWidth="1"/>
    <col min="6911" max="6911" width="8" style="46" customWidth="1"/>
    <col min="6912" max="6912" width="8.85546875" style="46" customWidth="1"/>
    <col min="6913" max="6913" width="8.7109375" style="46" customWidth="1"/>
    <col min="6914" max="6914" width="7.42578125" style="46" customWidth="1"/>
    <col min="6915" max="6915" width="8.140625" style="46" customWidth="1"/>
    <col min="6916" max="6916" width="7.85546875" style="46" customWidth="1"/>
    <col min="6917" max="6917" width="11.85546875" style="46" customWidth="1"/>
    <col min="6918" max="6918" width="8.5703125" style="46" customWidth="1"/>
    <col min="6919" max="6919" width="10" style="46" bestFit="1" customWidth="1"/>
    <col min="6920" max="6921" width="9.28515625" style="46" bestFit="1" customWidth="1"/>
    <col min="6922" max="7158" width="9.140625" style="46"/>
    <col min="7159" max="7159" width="6.5703125" style="46" customWidth="1"/>
    <col min="7160" max="7160" width="6.7109375" style="46" customWidth="1"/>
    <col min="7161" max="7162" width="9.140625" style="46"/>
    <col min="7163" max="7163" width="8.42578125" style="46" customWidth="1"/>
    <col min="7164" max="7165" width="9.140625" style="46"/>
    <col min="7166" max="7166" width="6.42578125" style="46" customWidth="1"/>
    <col min="7167" max="7167" width="8" style="46" customWidth="1"/>
    <col min="7168" max="7168" width="8.85546875" style="46" customWidth="1"/>
    <col min="7169" max="7169" width="8.7109375" style="46" customWidth="1"/>
    <col min="7170" max="7170" width="7.42578125" style="46" customWidth="1"/>
    <col min="7171" max="7171" width="8.140625" style="46" customWidth="1"/>
    <col min="7172" max="7172" width="7.85546875" style="46" customWidth="1"/>
    <col min="7173" max="7173" width="11.85546875" style="46" customWidth="1"/>
    <col min="7174" max="7174" width="8.5703125" style="46" customWidth="1"/>
    <col min="7175" max="7175" width="10" style="46" bestFit="1" customWidth="1"/>
    <col min="7176" max="7177" width="9.28515625" style="46" bestFit="1" customWidth="1"/>
    <col min="7178" max="7414" width="9.140625" style="46"/>
    <col min="7415" max="7415" width="6.5703125" style="46" customWidth="1"/>
    <col min="7416" max="7416" width="6.7109375" style="46" customWidth="1"/>
    <col min="7417" max="7418" width="9.140625" style="46"/>
    <col min="7419" max="7419" width="8.42578125" style="46" customWidth="1"/>
    <col min="7420" max="7421" width="9.140625" style="46"/>
    <col min="7422" max="7422" width="6.42578125" style="46" customWidth="1"/>
    <col min="7423" max="7423" width="8" style="46" customWidth="1"/>
    <col min="7424" max="7424" width="8.85546875" style="46" customWidth="1"/>
    <col min="7425" max="7425" width="8.7109375" style="46" customWidth="1"/>
    <col min="7426" max="7426" width="7.42578125" style="46" customWidth="1"/>
    <col min="7427" max="7427" width="8.140625" style="46" customWidth="1"/>
    <col min="7428" max="7428" width="7.85546875" style="46" customWidth="1"/>
    <col min="7429" max="7429" width="11.85546875" style="46" customWidth="1"/>
    <col min="7430" max="7430" width="8.5703125" style="46" customWidth="1"/>
    <col min="7431" max="7431" width="10" style="46" bestFit="1" customWidth="1"/>
    <col min="7432" max="7433" width="9.28515625" style="46" bestFit="1" customWidth="1"/>
    <col min="7434" max="7670" width="9.140625" style="46"/>
    <col min="7671" max="7671" width="6.5703125" style="46" customWidth="1"/>
    <col min="7672" max="7672" width="6.7109375" style="46" customWidth="1"/>
    <col min="7673" max="7674" width="9.140625" style="46"/>
    <col min="7675" max="7675" width="8.42578125" style="46" customWidth="1"/>
    <col min="7676" max="7677" width="9.140625" style="46"/>
    <col min="7678" max="7678" width="6.42578125" style="46" customWidth="1"/>
    <col min="7679" max="7679" width="8" style="46" customWidth="1"/>
    <col min="7680" max="7680" width="8.85546875" style="46" customWidth="1"/>
    <col min="7681" max="7681" width="8.7109375" style="46" customWidth="1"/>
    <col min="7682" max="7682" width="7.42578125" style="46" customWidth="1"/>
    <col min="7683" max="7683" width="8.140625" style="46" customWidth="1"/>
    <col min="7684" max="7684" width="7.85546875" style="46" customWidth="1"/>
    <col min="7685" max="7685" width="11.85546875" style="46" customWidth="1"/>
    <col min="7686" max="7686" width="8.5703125" style="46" customWidth="1"/>
    <col min="7687" max="7687" width="10" style="46" bestFit="1" customWidth="1"/>
    <col min="7688" max="7689" width="9.28515625" style="46" bestFit="1" customWidth="1"/>
    <col min="7690" max="7926" width="9.140625" style="46"/>
    <col min="7927" max="7927" width="6.5703125" style="46" customWidth="1"/>
    <col min="7928" max="7928" width="6.7109375" style="46" customWidth="1"/>
    <col min="7929" max="7930" width="9.140625" style="46"/>
    <col min="7931" max="7931" width="8.42578125" style="46" customWidth="1"/>
    <col min="7932" max="7933" width="9.140625" style="46"/>
    <col min="7934" max="7934" width="6.42578125" style="46" customWidth="1"/>
    <col min="7935" max="7935" width="8" style="46" customWidth="1"/>
    <col min="7936" max="7936" width="8.85546875" style="46" customWidth="1"/>
    <col min="7937" max="7937" width="8.7109375" style="46" customWidth="1"/>
    <col min="7938" max="7938" width="7.42578125" style="46" customWidth="1"/>
    <col min="7939" max="7939" width="8.140625" style="46" customWidth="1"/>
    <col min="7940" max="7940" width="7.85546875" style="46" customWidth="1"/>
    <col min="7941" max="7941" width="11.85546875" style="46" customWidth="1"/>
    <col min="7942" max="7942" width="8.5703125" style="46" customWidth="1"/>
    <col min="7943" max="7943" width="10" style="46" bestFit="1" customWidth="1"/>
    <col min="7944" max="7945" width="9.28515625" style="46" bestFit="1" customWidth="1"/>
    <col min="7946" max="8182" width="9.140625" style="46"/>
    <col min="8183" max="8183" width="6.5703125" style="46" customWidth="1"/>
    <col min="8184" max="8184" width="6.7109375" style="46" customWidth="1"/>
    <col min="8185" max="8186" width="9.140625" style="46"/>
    <col min="8187" max="8187" width="8.42578125" style="46" customWidth="1"/>
    <col min="8188" max="8189" width="9.140625" style="46"/>
    <col min="8190" max="8190" width="6.42578125" style="46" customWidth="1"/>
    <col min="8191" max="8191" width="8" style="46" customWidth="1"/>
    <col min="8192" max="8192" width="8.85546875" style="46" customWidth="1"/>
    <col min="8193" max="8193" width="8.7109375" style="46" customWidth="1"/>
    <col min="8194" max="8194" width="7.42578125" style="46" customWidth="1"/>
    <col min="8195" max="8195" width="8.140625" style="46" customWidth="1"/>
    <col min="8196" max="8196" width="7.85546875" style="46" customWidth="1"/>
    <col min="8197" max="8197" width="11.85546875" style="46" customWidth="1"/>
    <col min="8198" max="8198" width="8.5703125" style="46" customWidth="1"/>
    <col min="8199" max="8199" width="10" style="46" bestFit="1" customWidth="1"/>
    <col min="8200" max="8201" width="9.28515625" style="46" bestFit="1" customWidth="1"/>
    <col min="8202" max="8438" width="9.140625" style="46"/>
    <col min="8439" max="8439" width="6.5703125" style="46" customWidth="1"/>
    <col min="8440" max="8440" width="6.7109375" style="46" customWidth="1"/>
    <col min="8441" max="8442" width="9.140625" style="46"/>
    <col min="8443" max="8443" width="8.42578125" style="46" customWidth="1"/>
    <col min="8444" max="8445" width="9.140625" style="46"/>
    <col min="8446" max="8446" width="6.42578125" style="46" customWidth="1"/>
    <col min="8447" max="8447" width="8" style="46" customWidth="1"/>
    <col min="8448" max="8448" width="8.85546875" style="46" customWidth="1"/>
    <col min="8449" max="8449" width="8.7109375" style="46" customWidth="1"/>
    <col min="8450" max="8450" width="7.42578125" style="46" customWidth="1"/>
    <col min="8451" max="8451" width="8.140625" style="46" customWidth="1"/>
    <col min="8452" max="8452" width="7.85546875" style="46" customWidth="1"/>
    <col min="8453" max="8453" width="11.85546875" style="46" customWidth="1"/>
    <col min="8454" max="8454" width="8.5703125" style="46" customWidth="1"/>
    <col min="8455" max="8455" width="10" style="46" bestFit="1" customWidth="1"/>
    <col min="8456" max="8457" width="9.28515625" style="46" bestFit="1" customWidth="1"/>
    <col min="8458" max="8694" width="9.140625" style="46"/>
    <col min="8695" max="8695" width="6.5703125" style="46" customWidth="1"/>
    <col min="8696" max="8696" width="6.7109375" style="46" customWidth="1"/>
    <col min="8697" max="8698" width="9.140625" style="46"/>
    <col min="8699" max="8699" width="8.42578125" style="46" customWidth="1"/>
    <col min="8700" max="8701" width="9.140625" style="46"/>
    <col min="8702" max="8702" width="6.42578125" style="46" customWidth="1"/>
    <col min="8703" max="8703" width="8" style="46" customWidth="1"/>
    <col min="8704" max="8704" width="8.85546875" style="46" customWidth="1"/>
    <col min="8705" max="8705" width="8.7109375" style="46" customWidth="1"/>
    <col min="8706" max="8706" width="7.42578125" style="46" customWidth="1"/>
    <col min="8707" max="8707" width="8.140625" style="46" customWidth="1"/>
    <col min="8708" max="8708" width="7.85546875" style="46" customWidth="1"/>
    <col min="8709" max="8709" width="11.85546875" style="46" customWidth="1"/>
    <col min="8710" max="8710" width="8.5703125" style="46" customWidth="1"/>
    <col min="8711" max="8711" width="10" style="46" bestFit="1" customWidth="1"/>
    <col min="8712" max="8713" width="9.28515625" style="46" bestFit="1" customWidth="1"/>
    <col min="8714" max="8950" width="9.140625" style="46"/>
    <col min="8951" max="8951" width="6.5703125" style="46" customWidth="1"/>
    <col min="8952" max="8952" width="6.7109375" style="46" customWidth="1"/>
    <col min="8953" max="8954" width="9.140625" style="46"/>
    <col min="8955" max="8955" width="8.42578125" style="46" customWidth="1"/>
    <col min="8956" max="8957" width="9.140625" style="46"/>
    <col min="8958" max="8958" width="6.42578125" style="46" customWidth="1"/>
    <col min="8959" max="8959" width="8" style="46" customWidth="1"/>
    <col min="8960" max="8960" width="8.85546875" style="46" customWidth="1"/>
    <col min="8961" max="8961" width="8.7109375" style="46" customWidth="1"/>
    <col min="8962" max="8962" width="7.42578125" style="46" customWidth="1"/>
    <col min="8963" max="8963" width="8.140625" style="46" customWidth="1"/>
    <col min="8964" max="8964" width="7.85546875" style="46" customWidth="1"/>
    <col min="8965" max="8965" width="11.85546875" style="46" customWidth="1"/>
    <col min="8966" max="8966" width="8.5703125" style="46" customWidth="1"/>
    <col min="8967" max="8967" width="10" style="46" bestFit="1" customWidth="1"/>
    <col min="8968" max="8969" width="9.28515625" style="46" bestFit="1" customWidth="1"/>
    <col min="8970" max="9206" width="9.140625" style="46"/>
    <col min="9207" max="9207" width="6.5703125" style="46" customWidth="1"/>
    <col min="9208" max="9208" width="6.7109375" style="46" customWidth="1"/>
    <col min="9209" max="9210" width="9.140625" style="46"/>
    <col min="9211" max="9211" width="8.42578125" style="46" customWidth="1"/>
    <col min="9212" max="9213" width="9.140625" style="46"/>
    <col min="9214" max="9214" width="6.42578125" style="46" customWidth="1"/>
    <col min="9215" max="9215" width="8" style="46" customWidth="1"/>
    <col min="9216" max="9216" width="8.85546875" style="46" customWidth="1"/>
    <col min="9217" max="9217" width="8.7109375" style="46" customWidth="1"/>
    <col min="9218" max="9218" width="7.42578125" style="46" customWidth="1"/>
    <col min="9219" max="9219" width="8.140625" style="46" customWidth="1"/>
    <col min="9220" max="9220" width="7.85546875" style="46" customWidth="1"/>
    <col min="9221" max="9221" width="11.85546875" style="46" customWidth="1"/>
    <col min="9222" max="9222" width="8.5703125" style="46" customWidth="1"/>
    <col min="9223" max="9223" width="10" style="46" bestFit="1" customWidth="1"/>
    <col min="9224" max="9225" width="9.28515625" style="46" bestFit="1" customWidth="1"/>
    <col min="9226" max="9462" width="9.140625" style="46"/>
    <col min="9463" max="9463" width="6.5703125" style="46" customWidth="1"/>
    <col min="9464" max="9464" width="6.7109375" style="46" customWidth="1"/>
    <col min="9465" max="9466" width="9.140625" style="46"/>
    <col min="9467" max="9467" width="8.42578125" style="46" customWidth="1"/>
    <col min="9468" max="9469" width="9.140625" style="46"/>
    <col min="9470" max="9470" width="6.42578125" style="46" customWidth="1"/>
    <col min="9471" max="9471" width="8" style="46" customWidth="1"/>
    <col min="9472" max="9472" width="8.85546875" style="46" customWidth="1"/>
    <col min="9473" max="9473" width="8.7109375" style="46" customWidth="1"/>
    <col min="9474" max="9474" width="7.42578125" style="46" customWidth="1"/>
    <col min="9475" max="9475" width="8.140625" style="46" customWidth="1"/>
    <col min="9476" max="9476" width="7.85546875" style="46" customWidth="1"/>
    <col min="9477" max="9477" width="11.85546875" style="46" customWidth="1"/>
    <col min="9478" max="9478" width="8.5703125" style="46" customWidth="1"/>
    <col min="9479" max="9479" width="10" style="46" bestFit="1" customWidth="1"/>
    <col min="9480" max="9481" width="9.28515625" style="46" bestFit="1" customWidth="1"/>
    <col min="9482" max="9718" width="9.140625" style="46"/>
    <col min="9719" max="9719" width="6.5703125" style="46" customWidth="1"/>
    <col min="9720" max="9720" width="6.7109375" style="46" customWidth="1"/>
    <col min="9721" max="9722" width="9.140625" style="46"/>
    <col min="9723" max="9723" width="8.42578125" style="46" customWidth="1"/>
    <col min="9724" max="9725" width="9.140625" style="46"/>
    <col min="9726" max="9726" width="6.42578125" style="46" customWidth="1"/>
    <col min="9727" max="9727" width="8" style="46" customWidth="1"/>
    <col min="9728" max="9728" width="8.85546875" style="46" customWidth="1"/>
    <col min="9729" max="9729" width="8.7109375" style="46" customWidth="1"/>
    <col min="9730" max="9730" width="7.42578125" style="46" customWidth="1"/>
    <col min="9731" max="9731" width="8.140625" style="46" customWidth="1"/>
    <col min="9732" max="9732" width="7.85546875" style="46" customWidth="1"/>
    <col min="9733" max="9733" width="11.85546875" style="46" customWidth="1"/>
    <col min="9734" max="9734" width="8.5703125" style="46" customWidth="1"/>
    <col min="9735" max="9735" width="10" style="46" bestFit="1" customWidth="1"/>
    <col min="9736" max="9737" width="9.28515625" style="46" bestFit="1" customWidth="1"/>
    <col min="9738" max="9974" width="9.140625" style="46"/>
    <col min="9975" max="9975" width="6.5703125" style="46" customWidth="1"/>
    <col min="9976" max="9976" width="6.7109375" style="46" customWidth="1"/>
    <col min="9977" max="9978" width="9.140625" style="46"/>
    <col min="9979" max="9979" width="8.42578125" style="46" customWidth="1"/>
    <col min="9980" max="9981" width="9.140625" style="46"/>
    <col min="9982" max="9982" width="6.42578125" style="46" customWidth="1"/>
    <col min="9983" max="9983" width="8" style="46" customWidth="1"/>
    <col min="9984" max="9984" width="8.85546875" style="46" customWidth="1"/>
    <col min="9985" max="9985" width="8.7109375" style="46" customWidth="1"/>
    <col min="9986" max="9986" width="7.42578125" style="46" customWidth="1"/>
    <col min="9987" max="9987" width="8.140625" style="46" customWidth="1"/>
    <col min="9988" max="9988" width="7.85546875" style="46" customWidth="1"/>
    <col min="9989" max="9989" width="11.85546875" style="46" customWidth="1"/>
    <col min="9990" max="9990" width="8.5703125" style="46" customWidth="1"/>
    <col min="9991" max="9991" width="10" style="46" bestFit="1" customWidth="1"/>
    <col min="9992" max="9993" width="9.28515625" style="46" bestFit="1" customWidth="1"/>
    <col min="9994" max="10230" width="9.140625" style="46"/>
    <col min="10231" max="10231" width="6.5703125" style="46" customWidth="1"/>
    <col min="10232" max="10232" width="6.7109375" style="46" customWidth="1"/>
    <col min="10233" max="10234" width="9.140625" style="46"/>
    <col min="10235" max="10235" width="8.42578125" style="46" customWidth="1"/>
    <col min="10236" max="10237" width="9.140625" style="46"/>
    <col min="10238" max="10238" width="6.42578125" style="46" customWidth="1"/>
    <col min="10239" max="10239" width="8" style="46" customWidth="1"/>
    <col min="10240" max="10240" width="8.85546875" style="46" customWidth="1"/>
    <col min="10241" max="10241" width="8.7109375" style="46" customWidth="1"/>
    <col min="10242" max="10242" width="7.42578125" style="46" customWidth="1"/>
    <col min="10243" max="10243" width="8.140625" style="46" customWidth="1"/>
    <col min="10244" max="10244" width="7.85546875" style="46" customWidth="1"/>
    <col min="10245" max="10245" width="11.85546875" style="46" customWidth="1"/>
    <col min="10246" max="10246" width="8.5703125" style="46" customWidth="1"/>
    <col min="10247" max="10247" width="10" style="46" bestFit="1" customWidth="1"/>
    <col min="10248" max="10249" width="9.28515625" style="46" bestFit="1" customWidth="1"/>
    <col min="10250" max="10486" width="9.140625" style="46"/>
    <col min="10487" max="10487" width="6.5703125" style="46" customWidth="1"/>
    <col min="10488" max="10488" width="6.7109375" style="46" customWidth="1"/>
    <col min="10489" max="10490" width="9.140625" style="46"/>
    <col min="10491" max="10491" width="8.42578125" style="46" customWidth="1"/>
    <col min="10492" max="10493" width="9.140625" style="46"/>
    <col min="10494" max="10494" width="6.42578125" style="46" customWidth="1"/>
    <col min="10495" max="10495" width="8" style="46" customWidth="1"/>
    <col min="10496" max="10496" width="8.85546875" style="46" customWidth="1"/>
    <col min="10497" max="10497" width="8.7109375" style="46" customWidth="1"/>
    <col min="10498" max="10498" width="7.42578125" style="46" customWidth="1"/>
    <col min="10499" max="10499" width="8.140625" style="46" customWidth="1"/>
    <col min="10500" max="10500" width="7.85546875" style="46" customWidth="1"/>
    <col min="10501" max="10501" width="11.85546875" style="46" customWidth="1"/>
    <col min="10502" max="10502" width="8.5703125" style="46" customWidth="1"/>
    <col min="10503" max="10503" width="10" style="46" bestFit="1" customWidth="1"/>
    <col min="10504" max="10505" width="9.28515625" style="46" bestFit="1" customWidth="1"/>
    <col min="10506" max="10742" width="9.140625" style="46"/>
    <col min="10743" max="10743" width="6.5703125" style="46" customWidth="1"/>
    <col min="10744" max="10744" width="6.7109375" style="46" customWidth="1"/>
    <col min="10745" max="10746" width="9.140625" style="46"/>
    <col min="10747" max="10747" width="8.42578125" style="46" customWidth="1"/>
    <col min="10748" max="10749" width="9.140625" style="46"/>
    <col min="10750" max="10750" width="6.42578125" style="46" customWidth="1"/>
    <col min="10751" max="10751" width="8" style="46" customWidth="1"/>
    <col min="10752" max="10752" width="8.85546875" style="46" customWidth="1"/>
    <col min="10753" max="10753" width="8.7109375" style="46" customWidth="1"/>
    <col min="10754" max="10754" width="7.42578125" style="46" customWidth="1"/>
    <col min="10755" max="10755" width="8.140625" style="46" customWidth="1"/>
    <col min="10756" max="10756" width="7.85546875" style="46" customWidth="1"/>
    <col min="10757" max="10757" width="11.85546875" style="46" customWidth="1"/>
    <col min="10758" max="10758" width="8.5703125" style="46" customWidth="1"/>
    <col min="10759" max="10759" width="10" style="46" bestFit="1" customWidth="1"/>
    <col min="10760" max="10761" width="9.28515625" style="46" bestFit="1" customWidth="1"/>
    <col min="10762" max="10998" width="9.140625" style="46"/>
    <col min="10999" max="10999" width="6.5703125" style="46" customWidth="1"/>
    <col min="11000" max="11000" width="6.7109375" style="46" customWidth="1"/>
    <col min="11001" max="11002" width="9.140625" style="46"/>
    <col min="11003" max="11003" width="8.42578125" style="46" customWidth="1"/>
    <col min="11004" max="11005" width="9.140625" style="46"/>
    <col min="11006" max="11006" width="6.42578125" style="46" customWidth="1"/>
    <col min="11007" max="11007" width="8" style="46" customWidth="1"/>
    <col min="11008" max="11008" width="8.85546875" style="46" customWidth="1"/>
    <col min="11009" max="11009" width="8.7109375" style="46" customWidth="1"/>
    <col min="11010" max="11010" width="7.42578125" style="46" customWidth="1"/>
    <col min="11011" max="11011" width="8.140625" style="46" customWidth="1"/>
    <col min="11012" max="11012" width="7.85546875" style="46" customWidth="1"/>
    <col min="11013" max="11013" width="11.85546875" style="46" customWidth="1"/>
    <col min="11014" max="11014" width="8.5703125" style="46" customWidth="1"/>
    <col min="11015" max="11015" width="10" style="46" bestFit="1" customWidth="1"/>
    <col min="11016" max="11017" width="9.28515625" style="46" bestFit="1" customWidth="1"/>
    <col min="11018" max="11254" width="9.140625" style="46"/>
    <col min="11255" max="11255" width="6.5703125" style="46" customWidth="1"/>
    <col min="11256" max="11256" width="6.7109375" style="46" customWidth="1"/>
    <col min="11257" max="11258" width="9.140625" style="46"/>
    <col min="11259" max="11259" width="8.42578125" style="46" customWidth="1"/>
    <col min="11260" max="11261" width="9.140625" style="46"/>
    <col min="11262" max="11262" width="6.42578125" style="46" customWidth="1"/>
    <col min="11263" max="11263" width="8" style="46" customWidth="1"/>
    <col min="11264" max="11264" width="8.85546875" style="46" customWidth="1"/>
    <col min="11265" max="11265" width="8.7109375" style="46" customWidth="1"/>
    <col min="11266" max="11266" width="7.42578125" style="46" customWidth="1"/>
    <col min="11267" max="11267" width="8.140625" style="46" customWidth="1"/>
    <col min="11268" max="11268" width="7.85546875" style="46" customWidth="1"/>
    <col min="11269" max="11269" width="11.85546875" style="46" customWidth="1"/>
    <col min="11270" max="11270" width="8.5703125" style="46" customWidth="1"/>
    <col min="11271" max="11271" width="10" style="46" bestFit="1" customWidth="1"/>
    <col min="11272" max="11273" width="9.28515625" style="46" bestFit="1" customWidth="1"/>
    <col min="11274" max="11510" width="9.140625" style="46"/>
    <col min="11511" max="11511" width="6.5703125" style="46" customWidth="1"/>
    <col min="11512" max="11512" width="6.7109375" style="46" customWidth="1"/>
    <col min="11513" max="11514" width="9.140625" style="46"/>
    <col min="11515" max="11515" width="8.42578125" style="46" customWidth="1"/>
    <col min="11516" max="11517" width="9.140625" style="46"/>
    <col min="11518" max="11518" width="6.42578125" style="46" customWidth="1"/>
    <col min="11519" max="11519" width="8" style="46" customWidth="1"/>
    <col min="11520" max="11520" width="8.85546875" style="46" customWidth="1"/>
    <col min="11521" max="11521" width="8.7109375" style="46" customWidth="1"/>
    <col min="11522" max="11522" width="7.42578125" style="46" customWidth="1"/>
    <col min="11523" max="11523" width="8.140625" style="46" customWidth="1"/>
    <col min="11524" max="11524" width="7.85546875" style="46" customWidth="1"/>
    <col min="11525" max="11525" width="11.85546875" style="46" customWidth="1"/>
    <col min="11526" max="11526" width="8.5703125" style="46" customWidth="1"/>
    <col min="11527" max="11527" width="10" style="46" bestFit="1" customWidth="1"/>
    <col min="11528" max="11529" width="9.28515625" style="46" bestFit="1" customWidth="1"/>
    <col min="11530" max="11766" width="9.140625" style="46"/>
    <col min="11767" max="11767" width="6.5703125" style="46" customWidth="1"/>
    <col min="11768" max="11768" width="6.7109375" style="46" customWidth="1"/>
    <col min="11769" max="11770" width="9.140625" style="46"/>
    <col min="11771" max="11771" width="8.42578125" style="46" customWidth="1"/>
    <col min="11772" max="11773" width="9.140625" style="46"/>
    <col min="11774" max="11774" width="6.42578125" style="46" customWidth="1"/>
    <col min="11775" max="11775" width="8" style="46" customWidth="1"/>
    <col min="11776" max="11776" width="8.85546875" style="46" customWidth="1"/>
    <col min="11777" max="11777" width="8.7109375" style="46" customWidth="1"/>
    <col min="11778" max="11778" width="7.42578125" style="46" customWidth="1"/>
    <col min="11779" max="11779" width="8.140625" style="46" customWidth="1"/>
    <col min="11780" max="11780" width="7.85546875" style="46" customWidth="1"/>
    <col min="11781" max="11781" width="11.85546875" style="46" customWidth="1"/>
    <col min="11782" max="11782" width="8.5703125" style="46" customWidth="1"/>
    <col min="11783" max="11783" width="10" style="46" bestFit="1" customWidth="1"/>
    <col min="11784" max="11785" width="9.28515625" style="46" bestFit="1" customWidth="1"/>
    <col min="11786" max="12022" width="9.140625" style="46"/>
    <col min="12023" max="12023" width="6.5703125" style="46" customWidth="1"/>
    <col min="12024" max="12024" width="6.7109375" style="46" customWidth="1"/>
    <col min="12025" max="12026" width="9.140625" style="46"/>
    <col min="12027" max="12027" width="8.42578125" style="46" customWidth="1"/>
    <col min="12028" max="12029" width="9.140625" style="46"/>
    <col min="12030" max="12030" width="6.42578125" style="46" customWidth="1"/>
    <col min="12031" max="12031" width="8" style="46" customWidth="1"/>
    <col min="12032" max="12032" width="8.85546875" style="46" customWidth="1"/>
    <col min="12033" max="12033" width="8.7109375" style="46" customWidth="1"/>
    <col min="12034" max="12034" width="7.42578125" style="46" customWidth="1"/>
    <col min="12035" max="12035" width="8.140625" style="46" customWidth="1"/>
    <col min="12036" max="12036" width="7.85546875" style="46" customWidth="1"/>
    <col min="12037" max="12037" width="11.85546875" style="46" customWidth="1"/>
    <col min="12038" max="12038" width="8.5703125" style="46" customWidth="1"/>
    <col min="12039" max="12039" width="10" style="46" bestFit="1" customWidth="1"/>
    <col min="12040" max="12041" width="9.28515625" style="46" bestFit="1" customWidth="1"/>
    <col min="12042" max="12278" width="9.140625" style="46"/>
    <col min="12279" max="12279" width="6.5703125" style="46" customWidth="1"/>
    <col min="12280" max="12280" width="6.7109375" style="46" customWidth="1"/>
    <col min="12281" max="12282" width="9.140625" style="46"/>
    <col min="12283" max="12283" width="8.42578125" style="46" customWidth="1"/>
    <col min="12284" max="12285" width="9.140625" style="46"/>
    <col min="12286" max="12286" width="6.42578125" style="46" customWidth="1"/>
    <col min="12287" max="12287" width="8" style="46" customWidth="1"/>
    <col min="12288" max="12288" width="8.85546875" style="46" customWidth="1"/>
    <col min="12289" max="12289" width="8.7109375" style="46" customWidth="1"/>
    <col min="12290" max="12290" width="7.42578125" style="46" customWidth="1"/>
    <col min="12291" max="12291" width="8.140625" style="46" customWidth="1"/>
    <col min="12292" max="12292" width="7.85546875" style="46" customWidth="1"/>
    <col min="12293" max="12293" width="11.85546875" style="46" customWidth="1"/>
    <col min="12294" max="12294" width="8.5703125" style="46" customWidth="1"/>
    <col min="12295" max="12295" width="10" style="46" bestFit="1" customWidth="1"/>
    <col min="12296" max="12297" width="9.28515625" style="46" bestFit="1" customWidth="1"/>
    <col min="12298" max="12534" width="9.140625" style="46"/>
    <col min="12535" max="12535" width="6.5703125" style="46" customWidth="1"/>
    <col min="12536" max="12536" width="6.7109375" style="46" customWidth="1"/>
    <col min="12537" max="12538" width="9.140625" style="46"/>
    <col min="12539" max="12539" width="8.42578125" style="46" customWidth="1"/>
    <col min="12540" max="12541" width="9.140625" style="46"/>
    <col min="12542" max="12542" width="6.42578125" style="46" customWidth="1"/>
    <col min="12543" max="12543" width="8" style="46" customWidth="1"/>
    <col min="12544" max="12544" width="8.85546875" style="46" customWidth="1"/>
    <col min="12545" max="12545" width="8.7109375" style="46" customWidth="1"/>
    <col min="12546" max="12546" width="7.42578125" style="46" customWidth="1"/>
    <col min="12547" max="12547" width="8.140625" style="46" customWidth="1"/>
    <col min="12548" max="12548" width="7.85546875" style="46" customWidth="1"/>
    <col min="12549" max="12549" width="11.85546875" style="46" customWidth="1"/>
    <col min="12550" max="12550" width="8.5703125" style="46" customWidth="1"/>
    <col min="12551" max="12551" width="10" style="46" bestFit="1" customWidth="1"/>
    <col min="12552" max="12553" width="9.28515625" style="46" bestFit="1" customWidth="1"/>
    <col min="12554" max="12790" width="9.140625" style="46"/>
    <col min="12791" max="12791" width="6.5703125" style="46" customWidth="1"/>
    <col min="12792" max="12792" width="6.7109375" style="46" customWidth="1"/>
    <col min="12793" max="12794" width="9.140625" style="46"/>
    <col min="12795" max="12795" width="8.42578125" style="46" customWidth="1"/>
    <col min="12796" max="12797" width="9.140625" style="46"/>
    <col min="12798" max="12798" width="6.42578125" style="46" customWidth="1"/>
    <col min="12799" max="12799" width="8" style="46" customWidth="1"/>
    <col min="12800" max="12800" width="8.85546875" style="46" customWidth="1"/>
    <col min="12801" max="12801" width="8.7109375" style="46" customWidth="1"/>
    <col min="12802" max="12802" width="7.42578125" style="46" customWidth="1"/>
    <col min="12803" max="12803" width="8.140625" style="46" customWidth="1"/>
    <col min="12804" max="12804" width="7.85546875" style="46" customWidth="1"/>
    <col min="12805" max="12805" width="11.85546875" style="46" customWidth="1"/>
    <col min="12806" max="12806" width="8.5703125" style="46" customWidth="1"/>
    <col min="12807" max="12807" width="10" style="46" bestFit="1" customWidth="1"/>
    <col min="12808" max="12809" width="9.28515625" style="46" bestFit="1" customWidth="1"/>
    <col min="12810" max="13046" width="9.140625" style="46"/>
    <col min="13047" max="13047" width="6.5703125" style="46" customWidth="1"/>
    <col min="13048" max="13048" width="6.7109375" style="46" customWidth="1"/>
    <col min="13049" max="13050" width="9.140625" style="46"/>
    <col min="13051" max="13051" width="8.42578125" style="46" customWidth="1"/>
    <col min="13052" max="13053" width="9.140625" style="46"/>
    <col min="13054" max="13054" width="6.42578125" style="46" customWidth="1"/>
    <col min="13055" max="13055" width="8" style="46" customWidth="1"/>
    <col min="13056" max="13056" width="8.85546875" style="46" customWidth="1"/>
    <col min="13057" max="13057" width="8.7109375" style="46" customWidth="1"/>
    <col min="13058" max="13058" width="7.42578125" style="46" customWidth="1"/>
    <col min="13059" max="13059" width="8.140625" style="46" customWidth="1"/>
    <col min="13060" max="13060" width="7.85546875" style="46" customWidth="1"/>
    <col min="13061" max="13061" width="11.85546875" style="46" customWidth="1"/>
    <col min="13062" max="13062" width="8.5703125" style="46" customWidth="1"/>
    <col min="13063" max="13063" width="10" style="46" bestFit="1" customWidth="1"/>
    <col min="13064" max="13065" width="9.28515625" style="46" bestFit="1" customWidth="1"/>
    <col min="13066" max="13302" width="9.140625" style="46"/>
    <col min="13303" max="13303" width="6.5703125" style="46" customWidth="1"/>
    <col min="13304" max="13304" width="6.7109375" style="46" customWidth="1"/>
    <col min="13305" max="13306" width="9.140625" style="46"/>
    <col min="13307" max="13307" width="8.42578125" style="46" customWidth="1"/>
    <col min="13308" max="13309" width="9.140625" style="46"/>
    <col min="13310" max="13310" width="6.42578125" style="46" customWidth="1"/>
    <col min="13311" max="13311" width="8" style="46" customWidth="1"/>
    <col min="13312" max="13312" width="8.85546875" style="46" customWidth="1"/>
    <col min="13313" max="13313" width="8.7109375" style="46" customWidth="1"/>
    <col min="13314" max="13314" width="7.42578125" style="46" customWidth="1"/>
    <col min="13315" max="13315" width="8.140625" style="46" customWidth="1"/>
    <col min="13316" max="13316" width="7.85546875" style="46" customWidth="1"/>
    <col min="13317" max="13317" width="11.85546875" style="46" customWidth="1"/>
    <col min="13318" max="13318" width="8.5703125" style="46" customWidth="1"/>
    <col min="13319" max="13319" width="10" style="46" bestFit="1" customWidth="1"/>
    <col min="13320" max="13321" width="9.28515625" style="46" bestFit="1" customWidth="1"/>
    <col min="13322" max="13558" width="9.140625" style="46"/>
    <col min="13559" max="13559" width="6.5703125" style="46" customWidth="1"/>
    <col min="13560" max="13560" width="6.7109375" style="46" customWidth="1"/>
    <col min="13561" max="13562" width="9.140625" style="46"/>
    <col min="13563" max="13563" width="8.42578125" style="46" customWidth="1"/>
    <col min="13564" max="13565" width="9.140625" style="46"/>
    <col min="13566" max="13566" width="6.42578125" style="46" customWidth="1"/>
    <col min="13567" max="13567" width="8" style="46" customWidth="1"/>
    <col min="13568" max="13568" width="8.85546875" style="46" customWidth="1"/>
    <col min="13569" max="13569" width="8.7109375" style="46" customWidth="1"/>
    <col min="13570" max="13570" width="7.42578125" style="46" customWidth="1"/>
    <col min="13571" max="13571" width="8.140625" style="46" customWidth="1"/>
    <col min="13572" max="13572" width="7.85546875" style="46" customWidth="1"/>
    <col min="13573" max="13573" width="11.85546875" style="46" customWidth="1"/>
    <col min="13574" max="13574" width="8.5703125" style="46" customWidth="1"/>
    <col min="13575" max="13575" width="10" style="46" bestFit="1" customWidth="1"/>
    <col min="13576" max="13577" width="9.28515625" style="46" bestFit="1" customWidth="1"/>
    <col min="13578" max="13814" width="9.140625" style="46"/>
    <col min="13815" max="13815" width="6.5703125" style="46" customWidth="1"/>
    <col min="13816" max="13816" width="6.7109375" style="46" customWidth="1"/>
    <col min="13817" max="13818" width="9.140625" style="46"/>
    <col min="13819" max="13819" width="8.42578125" style="46" customWidth="1"/>
    <col min="13820" max="13821" width="9.140625" style="46"/>
    <col min="13822" max="13822" width="6.42578125" style="46" customWidth="1"/>
    <col min="13823" max="13823" width="8" style="46" customWidth="1"/>
    <col min="13824" max="13824" width="8.85546875" style="46" customWidth="1"/>
    <col min="13825" max="13825" width="8.7109375" style="46" customWidth="1"/>
    <col min="13826" max="13826" width="7.42578125" style="46" customWidth="1"/>
    <col min="13827" max="13827" width="8.140625" style="46" customWidth="1"/>
    <col min="13828" max="13828" width="7.85546875" style="46" customWidth="1"/>
    <col min="13829" max="13829" width="11.85546875" style="46" customWidth="1"/>
    <col min="13830" max="13830" width="8.5703125" style="46" customWidth="1"/>
    <col min="13831" max="13831" width="10" style="46" bestFit="1" customWidth="1"/>
    <col min="13832" max="13833" width="9.28515625" style="46" bestFit="1" customWidth="1"/>
    <col min="13834" max="14070" width="9.140625" style="46"/>
    <col min="14071" max="14071" width="6.5703125" style="46" customWidth="1"/>
    <col min="14072" max="14072" width="6.7109375" style="46" customWidth="1"/>
    <col min="14073" max="14074" width="9.140625" style="46"/>
    <col min="14075" max="14075" width="8.42578125" style="46" customWidth="1"/>
    <col min="14076" max="14077" width="9.140625" style="46"/>
    <col min="14078" max="14078" width="6.42578125" style="46" customWidth="1"/>
    <col min="14079" max="14079" width="8" style="46" customWidth="1"/>
    <col min="14080" max="14080" width="8.85546875" style="46" customWidth="1"/>
    <col min="14081" max="14081" width="8.7109375" style="46" customWidth="1"/>
    <col min="14082" max="14082" width="7.42578125" style="46" customWidth="1"/>
    <col min="14083" max="14083" width="8.140625" style="46" customWidth="1"/>
    <col min="14084" max="14084" width="7.85546875" style="46" customWidth="1"/>
    <col min="14085" max="14085" width="11.85546875" style="46" customWidth="1"/>
    <col min="14086" max="14086" width="8.5703125" style="46" customWidth="1"/>
    <col min="14087" max="14087" width="10" style="46" bestFit="1" customWidth="1"/>
    <col min="14088" max="14089" width="9.28515625" style="46" bestFit="1" customWidth="1"/>
    <col min="14090" max="14326" width="9.140625" style="46"/>
    <col min="14327" max="14327" width="6.5703125" style="46" customWidth="1"/>
    <col min="14328" max="14328" width="6.7109375" style="46" customWidth="1"/>
    <col min="14329" max="14330" width="9.140625" style="46"/>
    <col min="14331" max="14331" width="8.42578125" style="46" customWidth="1"/>
    <col min="14332" max="14333" width="9.140625" style="46"/>
    <col min="14334" max="14334" width="6.42578125" style="46" customWidth="1"/>
    <col min="14335" max="14335" width="8" style="46" customWidth="1"/>
    <col min="14336" max="14336" width="8.85546875" style="46" customWidth="1"/>
    <col min="14337" max="14337" width="8.7109375" style="46" customWidth="1"/>
    <col min="14338" max="14338" width="7.42578125" style="46" customWidth="1"/>
    <col min="14339" max="14339" width="8.140625" style="46" customWidth="1"/>
    <col min="14340" max="14340" width="7.85546875" style="46" customWidth="1"/>
    <col min="14341" max="14341" width="11.85546875" style="46" customWidth="1"/>
    <col min="14342" max="14342" width="8.5703125" style="46" customWidth="1"/>
    <col min="14343" max="14343" width="10" style="46" bestFit="1" customWidth="1"/>
    <col min="14344" max="14345" width="9.28515625" style="46" bestFit="1" customWidth="1"/>
    <col min="14346" max="14582" width="9.140625" style="46"/>
    <col min="14583" max="14583" width="6.5703125" style="46" customWidth="1"/>
    <col min="14584" max="14584" width="6.7109375" style="46" customWidth="1"/>
    <col min="14585" max="14586" width="9.140625" style="46"/>
    <col min="14587" max="14587" width="8.42578125" style="46" customWidth="1"/>
    <col min="14588" max="14589" width="9.140625" style="46"/>
    <col min="14590" max="14590" width="6.42578125" style="46" customWidth="1"/>
    <col min="14591" max="14591" width="8" style="46" customWidth="1"/>
    <col min="14592" max="14592" width="8.85546875" style="46" customWidth="1"/>
    <col min="14593" max="14593" width="8.7109375" style="46" customWidth="1"/>
    <col min="14594" max="14594" width="7.42578125" style="46" customWidth="1"/>
    <col min="14595" max="14595" width="8.140625" style="46" customWidth="1"/>
    <col min="14596" max="14596" width="7.85546875" style="46" customWidth="1"/>
    <col min="14597" max="14597" width="11.85546875" style="46" customWidth="1"/>
    <col min="14598" max="14598" width="8.5703125" style="46" customWidth="1"/>
    <col min="14599" max="14599" width="10" style="46" bestFit="1" customWidth="1"/>
    <col min="14600" max="14601" width="9.28515625" style="46" bestFit="1" customWidth="1"/>
    <col min="14602" max="14838" width="9.140625" style="46"/>
    <col min="14839" max="14839" width="6.5703125" style="46" customWidth="1"/>
    <col min="14840" max="14840" width="6.7109375" style="46" customWidth="1"/>
    <col min="14841" max="14842" width="9.140625" style="46"/>
    <col min="14843" max="14843" width="8.42578125" style="46" customWidth="1"/>
    <col min="14844" max="14845" width="9.140625" style="46"/>
    <col min="14846" max="14846" width="6.42578125" style="46" customWidth="1"/>
    <col min="14847" max="14847" width="8" style="46" customWidth="1"/>
    <col min="14848" max="14848" width="8.85546875" style="46" customWidth="1"/>
    <col min="14849" max="14849" width="8.7109375" style="46" customWidth="1"/>
    <col min="14850" max="14850" width="7.42578125" style="46" customWidth="1"/>
    <col min="14851" max="14851" width="8.140625" style="46" customWidth="1"/>
    <col min="14852" max="14852" width="7.85546875" style="46" customWidth="1"/>
    <col min="14853" max="14853" width="11.85546875" style="46" customWidth="1"/>
    <col min="14854" max="14854" width="8.5703125" style="46" customWidth="1"/>
    <col min="14855" max="14855" width="10" style="46" bestFit="1" customWidth="1"/>
    <col min="14856" max="14857" width="9.28515625" style="46" bestFit="1" customWidth="1"/>
    <col min="14858" max="15094" width="9.140625" style="46"/>
    <col min="15095" max="15095" width="6.5703125" style="46" customWidth="1"/>
    <col min="15096" max="15096" width="6.7109375" style="46" customWidth="1"/>
    <col min="15097" max="15098" width="9.140625" style="46"/>
    <col min="15099" max="15099" width="8.42578125" style="46" customWidth="1"/>
    <col min="15100" max="15101" width="9.140625" style="46"/>
    <col min="15102" max="15102" width="6.42578125" style="46" customWidth="1"/>
    <col min="15103" max="15103" width="8" style="46" customWidth="1"/>
    <col min="15104" max="15104" width="8.85546875" style="46" customWidth="1"/>
    <col min="15105" max="15105" width="8.7109375" style="46" customWidth="1"/>
    <col min="15106" max="15106" width="7.42578125" style="46" customWidth="1"/>
    <col min="15107" max="15107" width="8.140625" style="46" customWidth="1"/>
    <col min="15108" max="15108" width="7.85546875" style="46" customWidth="1"/>
    <col min="15109" max="15109" width="11.85546875" style="46" customWidth="1"/>
    <col min="15110" max="15110" width="8.5703125" style="46" customWidth="1"/>
    <col min="15111" max="15111" width="10" style="46" bestFit="1" customWidth="1"/>
    <col min="15112" max="15113" width="9.28515625" style="46" bestFit="1" customWidth="1"/>
    <col min="15114" max="15350" width="9.140625" style="46"/>
    <col min="15351" max="15351" width="6.5703125" style="46" customWidth="1"/>
    <col min="15352" max="15352" width="6.7109375" style="46" customWidth="1"/>
    <col min="15353" max="15354" width="9.140625" style="46"/>
    <col min="15355" max="15355" width="8.42578125" style="46" customWidth="1"/>
    <col min="15356" max="15357" width="9.140625" style="46"/>
    <col min="15358" max="15358" width="6.42578125" style="46" customWidth="1"/>
    <col min="15359" max="15359" width="8" style="46" customWidth="1"/>
    <col min="15360" max="15360" width="8.85546875" style="46" customWidth="1"/>
    <col min="15361" max="15361" width="8.7109375" style="46" customWidth="1"/>
    <col min="15362" max="15362" width="7.42578125" style="46" customWidth="1"/>
    <col min="15363" max="15363" width="8.140625" style="46" customWidth="1"/>
    <col min="15364" max="15364" width="7.85546875" style="46" customWidth="1"/>
    <col min="15365" max="15365" width="11.85546875" style="46" customWidth="1"/>
    <col min="15366" max="15366" width="8.5703125" style="46" customWidth="1"/>
    <col min="15367" max="15367" width="10" style="46" bestFit="1" customWidth="1"/>
    <col min="15368" max="15369" width="9.28515625" style="46" bestFit="1" customWidth="1"/>
    <col min="15370" max="15606" width="9.140625" style="46"/>
    <col min="15607" max="15607" width="6.5703125" style="46" customWidth="1"/>
    <col min="15608" max="15608" width="6.7109375" style="46" customWidth="1"/>
    <col min="15609" max="15610" width="9.140625" style="46"/>
    <col min="15611" max="15611" width="8.42578125" style="46" customWidth="1"/>
    <col min="15612" max="15613" width="9.140625" style="46"/>
    <col min="15614" max="15614" width="6.42578125" style="46" customWidth="1"/>
    <col min="15615" max="15615" width="8" style="46" customWidth="1"/>
    <col min="15616" max="15616" width="8.85546875" style="46" customWidth="1"/>
    <col min="15617" max="15617" width="8.7109375" style="46" customWidth="1"/>
    <col min="15618" max="15618" width="7.42578125" style="46" customWidth="1"/>
    <col min="15619" max="15619" width="8.140625" style="46" customWidth="1"/>
    <col min="15620" max="15620" width="7.85546875" style="46" customWidth="1"/>
    <col min="15621" max="15621" width="11.85546875" style="46" customWidth="1"/>
    <col min="15622" max="15622" width="8.5703125" style="46" customWidth="1"/>
    <col min="15623" max="15623" width="10" style="46" bestFit="1" customWidth="1"/>
    <col min="15624" max="15625" width="9.28515625" style="46" bestFit="1" customWidth="1"/>
    <col min="15626" max="15862" width="9.140625" style="46"/>
    <col min="15863" max="15863" width="6.5703125" style="46" customWidth="1"/>
    <col min="15864" max="15864" width="6.7109375" style="46" customWidth="1"/>
    <col min="15865" max="15866" width="9.140625" style="46"/>
    <col min="15867" max="15867" width="8.42578125" style="46" customWidth="1"/>
    <col min="15868" max="15869" width="9.140625" style="46"/>
    <col min="15870" max="15870" width="6.42578125" style="46" customWidth="1"/>
    <col min="15871" max="15871" width="8" style="46" customWidth="1"/>
    <col min="15872" max="15872" width="8.85546875" style="46" customWidth="1"/>
    <col min="15873" max="15873" width="8.7109375" style="46" customWidth="1"/>
    <col min="15874" max="15874" width="7.42578125" style="46" customWidth="1"/>
    <col min="15875" max="15875" width="8.140625" style="46" customWidth="1"/>
    <col min="15876" max="15876" width="7.85546875" style="46" customWidth="1"/>
    <col min="15877" max="15877" width="11.85546875" style="46" customWidth="1"/>
    <col min="15878" max="15878" width="8.5703125" style="46" customWidth="1"/>
    <col min="15879" max="15879" width="10" style="46" bestFit="1" customWidth="1"/>
    <col min="15880" max="15881" width="9.28515625" style="46" bestFit="1" customWidth="1"/>
    <col min="15882" max="16118" width="9.140625" style="46"/>
    <col min="16119" max="16119" width="6.5703125" style="46" customWidth="1"/>
    <col min="16120" max="16120" width="6.7109375" style="46" customWidth="1"/>
    <col min="16121" max="16122" width="9.140625" style="46"/>
    <col min="16123" max="16123" width="8.42578125" style="46" customWidth="1"/>
    <col min="16124" max="16125" width="9.140625" style="46"/>
    <col min="16126" max="16126" width="6.42578125" style="46" customWidth="1"/>
    <col min="16127" max="16127" width="8" style="46" customWidth="1"/>
    <col min="16128" max="16128" width="8.85546875" style="46" customWidth="1"/>
    <col min="16129" max="16129" width="8.7109375" style="46" customWidth="1"/>
    <col min="16130" max="16130" width="7.42578125" style="46" customWidth="1"/>
    <col min="16131" max="16131" width="8.140625" style="46" customWidth="1"/>
    <col min="16132" max="16132" width="7.85546875" style="46" customWidth="1"/>
    <col min="16133" max="16133" width="11.85546875" style="46" customWidth="1"/>
    <col min="16134" max="16134" width="8.5703125" style="46" customWidth="1"/>
    <col min="16135" max="16135" width="10" style="46" bestFit="1" customWidth="1"/>
    <col min="16136" max="16137" width="9.28515625" style="46" bestFit="1" customWidth="1"/>
    <col min="16138" max="16384" width="9.140625" style="46"/>
  </cols>
  <sheetData>
    <row r="1" spans="1:10" s="27" customFormat="1" ht="29.25" customHeight="1" x14ac:dyDescent="0.25">
      <c r="A1" s="84" t="s">
        <v>35</v>
      </c>
      <c r="B1" s="85"/>
      <c r="C1" s="85"/>
      <c r="D1" s="85"/>
      <c r="E1" s="85"/>
      <c r="F1" s="85"/>
      <c r="G1" s="85"/>
      <c r="H1" s="85"/>
      <c r="I1" s="85"/>
    </row>
    <row r="2" spans="1:10" s="27" customFormat="1" ht="22.5" x14ac:dyDescent="0.25">
      <c r="A2" s="28"/>
      <c r="B2" s="25"/>
      <c r="C2" s="26"/>
      <c r="D2" s="26"/>
      <c r="E2" s="26"/>
      <c r="F2" s="2"/>
      <c r="G2" s="26"/>
    </row>
    <row r="3" spans="1:10" s="32" customFormat="1" ht="35.25" customHeight="1" x14ac:dyDescent="0.25">
      <c r="A3" s="29"/>
      <c r="B3" s="30" t="s">
        <v>2</v>
      </c>
      <c r="C3" s="31" t="s">
        <v>0</v>
      </c>
      <c r="D3" s="31" t="s">
        <v>1</v>
      </c>
      <c r="E3" s="31" t="s">
        <v>3</v>
      </c>
      <c r="F3" s="31" t="s">
        <v>10</v>
      </c>
      <c r="G3" s="31" t="s">
        <v>11</v>
      </c>
    </row>
    <row r="4" spans="1:10" s="37" customFormat="1" ht="13.5" x14ac:dyDescent="0.25">
      <c r="A4" s="33" t="s">
        <v>4</v>
      </c>
      <c r="B4" s="34"/>
      <c r="C4" s="35">
        <v>96.523709367896757</v>
      </c>
      <c r="D4" s="35">
        <v>3.4762906321032405</v>
      </c>
      <c r="E4" s="35">
        <f>SUM(C4:D4)</f>
        <v>100</v>
      </c>
      <c r="F4" s="18"/>
      <c r="G4" s="36"/>
    </row>
    <row r="5" spans="1:10" s="37" customFormat="1" ht="13.5" x14ac:dyDescent="0.25">
      <c r="A5" s="38"/>
      <c r="B5" s="39"/>
      <c r="C5" s="40"/>
      <c r="D5" s="40"/>
      <c r="E5" s="40"/>
      <c r="F5" s="41"/>
      <c r="G5" s="42"/>
    </row>
    <row r="6" spans="1:10" ht="12.75" x14ac:dyDescent="0.2">
      <c r="A6" s="43">
        <v>2024</v>
      </c>
      <c r="C6" s="60">
        <f>AVERAGE(C9:C17)</f>
        <v>130.2597581937263</v>
      </c>
      <c r="D6" s="60">
        <f t="shared" ref="D6:E6" si="0">AVERAGE(D9:D17)</f>
        <v>121.24540478190526</v>
      </c>
      <c r="E6" s="60">
        <f t="shared" si="0"/>
        <v>129.94639307052651</v>
      </c>
      <c r="F6" s="17"/>
      <c r="G6" s="17"/>
      <c r="I6" s="47"/>
      <c r="J6" s="47"/>
    </row>
    <row r="7" spans="1:10" ht="12.75" x14ac:dyDescent="0.2">
      <c r="A7" s="43">
        <v>2025</v>
      </c>
      <c r="C7" s="60">
        <f>AVERAGE(C19:C30)</f>
        <v>241.41385770328782</v>
      </c>
      <c r="D7" s="60">
        <f t="shared" ref="D7:E7" si="1">AVERAGE(D19:D30)</f>
        <v>222.76295769729552</v>
      </c>
      <c r="E7" s="60">
        <f t="shared" si="1"/>
        <v>240.76549821357659</v>
      </c>
      <c r="F7" s="17"/>
      <c r="G7" s="17"/>
      <c r="I7" s="47"/>
      <c r="J7" s="47"/>
    </row>
    <row r="8" spans="1:10" ht="12.75" x14ac:dyDescent="0.2">
      <c r="F8" s="17"/>
      <c r="G8" s="17"/>
      <c r="I8" s="47"/>
      <c r="J8" s="47"/>
    </row>
    <row r="9" spans="1:10" ht="12.75" x14ac:dyDescent="0.2">
      <c r="A9" s="43">
        <v>2024</v>
      </c>
      <c r="B9" s="12" t="s">
        <v>8</v>
      </c>
      <c r="C9" s="60">
        <v>100</v>
      </c>
      <c r="D9" s="60">
        <v>99.999999999999986</v>
      </c>
      <c r="E9" s="60">
        <v>100</v>
      </c>
    </row>
    <row r="10" spans="1:10" ht="12.75" x14ac:dyDescent="0.2">
      <c r="B10" s="12" t="s">
        <v>9</v>
      </c>
      <c r="C10" s="60">
        <v>101.20333816457583</v>
      </c>
      <c r="D10" s="60">
        <v>100.05103252030136</v>
      </c>
      <c r="E10" s="60">
        <v>101.16328067141072</v>
      </c>
      <c r="F10" s="3">
        <f>E10/E9*100-100</f>
        <v>1.1632806714107176</v>
      </c>
    </row>
    <row r="11" spans="1:10" ht="12.75" x14ac:dyDescent="0.2">
      <c r="B11" s="12" t="s">
        <v>36</v>
      </c>
      <c r="C11" s="60">
        <v>102.7387880668078</v>
      </c>
      <c r="D11" s="60">
        <v>100.89062608850327</v>
      </c>
      <c r="E11" s="60">
        <v>102.67454058508989</v>
      </c>
      <c r="F11" s="3">
        <f>E11/E10*100-100</f>
        <v>1.4938818745784772</v>
      </c>
    </row>
    <row r="12" spans="1:10" ht="12.75" x14ac:dyDescent="0.2">
      <c r="B12" s="12" t="s">
        <v>37</v>
      </c>
      <c r="C12" s="60">
        <v>103.866826063445</v>
      </c>
      <c r="D12" s="60">
        <v>101.52382316887582</v>
      </c>
      <c r="E12" s="60">
        <v>103.78537647331119</v>
      </c>
      <c r="F12" s="3">
        <f>E12/E11*100-100</f>
        <v>1.081900032755172</v>
      </c>
    </row>
    <row r="13" spans="1:10" ht="12.75" x14ac:dyDescent="0.2">
      <c r="B13" s="12" t="s">
        <v>38</v>
      </c>
      <c r="C13" s="60">
        <v>105.40506860675396</v>
      </c>
      <c r="D13" s="60">
        <v>101.49455980240037</v>
      </c>
      <c r="E13" s="60">
        <v>105.26912795552062</v>
      </c>
      <c r="F13" s="3">
        <f>E13/E12*100-100</f>
        <v>1.4296344365922948</v>
      </c>
    </row>
    <row r="14" spans="1:10" ht="12.75" x14ac:dyDescent="0.2">
      <c r="B14" s="12" t="s">
        <v>39</v>
      </c>
      <c r="C14" s="60">
        <v>127.91059565448435</v>
      </c>
      <c r="D14" s="60">
        <v>117.04583392463584</v>
      </c>
      <c r="E14" s="60">
        <v>127.53290496026929</v>
      </c>
      <c r="F14" s="3">
        <f>E14/E13*100-100</f>
        <v>21.149388654721065</v>
      </c>
    </row>
    <row r="15" spans="1:10" ht="12.75" x14ac:dyDescent="0.2">
      <c r="B15" s="12" t="s">
        <v>40</v>
      </c>
      <c r="C15" s="60">
        <v>160.7499869044922</v>
      </c>
      <c r="D15" s="60">
        <v>143.78037153464757</v>
      </c>
      <c r="E15" s="60">
        <v>160.16007375508633</v>
      </c>
      <c r="F15" s="3">
        <f t="shared" ref="F15" si="2">E15/E14*100-100</f>
        <v>25.583333810973301</v>
      </c>
    </row>
    <row r="16" spans="1:10" ht="12.75" x14ac:dyDescent="0.2">
      <c r="B16" s="12" t="s">
        <v>41</v>
      </c>
      <c r="C16" s="60">
        <v>178.26578341290246</v>
      </c>
      <c r="D16" s="60">
        <v>157.53861710174968</v>
      </c>
      <c r="E16" s="60">
        <v>177.54524687212736</v>
      </c>
      <c r="F16" s="3">
        <f>E16/E15*100-100</f>
        <v>10.854873321066336</v>
      </c>
    </row>
    <row r="17" spans="1:7" ht="12.75" x14ac:dyDescent="0.2">
      <c r="B17" s="12" t="s">
        <v>42</v>
      </c>
      <c r="C17" s="60">
        <v>192.19743687007525</v>
      </c>
      <c r="D17" s="60">
        <v>168.88377889603348</v>
      </c>
      <c r="E17" s="60">
        <v>191.38698636192308</v>
      </c>
      <c r="F17" s="3">
        <f>E17/E16*100-100</f>
        <v>7.7961757544345147</v>
      </c>
    </row>
    <row r="19" spans="1:7" ht="12.75" x14ac:dyDescent="0.2">
      <c r="A19" s="43">
        <v>2025</v>
      </c>
      <c r="B19" s="12" t="s">
        <v>43</v>
      </c>
      <c r="C19" s="60">
        <v>211.0804835317262</v>
      </c>
      <c r="D19" s="60">
        <v>183.17391866174324</v>
      </c>
      <c r="E19" s="60">
        <v>210.11037023140918</v>
      </c>
      <c r="F19" s="3">
        <f>E19/E17*100-100</f>
        <v>9.7829973841999589</v>
      </c>
    </row>
    <row r="20" spans="1:7" ht="12.75" x14ac:dyDescent="0.2">
      <c r="B20" s="12" t="s">
        <v>44</v>
      </c>
      <c r="C20" s="60">
        <v>217.17603241856963</v>
      </c>
      <c r="D20" s="60">
        <v>193.36888517934801</v>
      </c>
      <c r="E20" s="60">
        <v>216.34842678932148</v>
      </c>
      <c r="F20" s="3">
        <f>E20/E19*100-100</f>
        <v>2.9689427280728182</v>
      </c>
    </row>
    <row r="21" spans="1:7" ht="12.75" x14ac:dyDescent="0.2">
      <c r="B21" s="12" t="s">
        <v>45</v>
      </c>
      <c r="C21" s="60">
        <v>225.02869499868714</v>
      </c>
      <c r="D21" s="60">
        <v>195.37247638960963</v>
      </c>
      <c r="E21" s="60">
        <v>223.99775864934369</v>
      </c>
      <c r="F21" s="3">
        <f>E21/E20*100-100</f>
        <v>3.5356540251023461</v>
      </c>
    </row>
    <row r="22" spans="1:7" ht="12.75" x14ac:dyDescent="0.2">
      <c r="B22" s="12" t="s">
        <v>8</v>
      </c>
      <c r="C22" s="60">
        <v>229.87512594555281</v>
      </c>
      <c r="D22" s="60">
        <v>203.69289295270292</v>
      </c>
      <c r="E22" s="60">
        <v>228.9649554327469</v>
      </c>
      <c r="F22" s="3">
        <f>E22/E21*100-100</f>
        <v>2.2175207525978493</v>
      </c>
      <c r="G22" s="3">
        <f>E22/E9*100-100</f>
        <v>128.9649554327469</v>
      </c>
    </row>
    <row r="23" spans="1:7" ht="12.75" x14ac:dyDescent="0.2">
      <c r="B23" s="12" t="s">
        <v>9</v>
      </c>
      <c r="C23" s="60">
        <v>237.3127757834155</v>
      </c>
      <c r="D23" s="60">
        <v>214.64528572152471</v>
      </c>
      <c r="E23" s="60">
        <v>236.52478794986106</v>
      </c>
      <c r="F23" s="3">
        <f>E23/E22*100-100</f>
        <v>3.3017421826960316</v>
      </c>
      <c r="G23" s="3">
        <f>E23/E10*100-100</f>
        <v>133.80497981092483</v>
      </c>
    </row>
    <row r="24" spans="1:7" ht="12.75" x14ac:dyDescent="0.2">
      <c r="B24" s="12" t="s">
        <v>36</v>
      </c>
      <c r="C24" s="60">
        <v>245.99207553961256</v>
      </c>
      <c r="D24" s="60">
        <v>225.70100860579583</v>
      </c>
      <c r="E24" s="60">
        <v>245.28669908063847</v>
      </c>
      <c r="F24" s="3">
        <f>E24/E23*100-100</f>
        <v>3.7044367344004456</v>
      </c>
      <c r="G24" s="3">
        <f t="shared" ref="G24:G26" si="3">E24/E11*100-100</f>
        <v>138.89729399603308</v>
      </c>
    </row>
    <row r="25" spans="1:7" ht="12.75" x14ac:dyDescent="0.2">
      <c r="B25" s="12" t="s">
        <v>37</v>
      </c>
      <c r="C25" s="60">
        <v>251.20058008267421</v>
      </c>
      <c r="D25" s="60">
        <v>236.44602143611226</v>
      </c>
      <c r="E25" s="60">
        <v>250.68766874263557</v>
      </c>
      <c r="F25" s="3">
        <f t="shared" ref="F25:F26" si="4">E25/E24*100-100</f>
        <v>2.2019007480799075</v>
      </c>
      <c r="G25" s="3">
        <f t="shared" si="3"/>
        <v>141.54430735923657</v>
      </c>
    </row>
    <row r="26" spans="1:7" ht="12.75" x14ac:dyDescent="0.2">
      <c r="B26" s="12" t="s">
        <v>38</v>
      </c>
      <c r="C26" s="60">
        <v>255.46594999807931</v>
      </c>
      <c r="D26" s="60">
        <v>246.26327066990777</v>
      </c>
      <c r="E26" s="60">
        <v>255.14603811869156</v>
      </c>
      <c r="F26" s="3">
        <f t="shared" si="4"/>
        <v>1.7784557965765373</v>
      </c>
      <c r="G26" s="3">
        <f t="shared" si="3"/>
        <v>142.37498977525345</v>
      </c>
    </row>
    <row r="27" spans="1:7" ht="12.75" x14ac:dyDescent="0.2">
      <c r="B27" s="12" t="s">
        <v>39</v>
      </c>
      <c r="C27" s="60">
        <v>256.85353015361494</v>
      </c>
      <c r="D27" s="60">
        <v>249.38652363489675</v>
      </c>
      <c r="E27" s="60">
        <v>256.59395530550614</v>
      </c>
      <c r="F27" s="3">
        <f>E27/E26*100-100</f>
        <v>0.56748566330510641</v>
      </c>
      <c r="G27" s="3">
        <f>E27/E14*100-100</f>
        <v>101.19823616143896</v>
      </c>
    </row>
    <row r="28" spans="1:7" ht="12.75" x14ac:dyDescent="0.2">
      <c r="B28" s="12" t="s">
        <v>40</v>
      </c>
      <c r="C28" s="60">
        <v>256.19797664249506</v>
      </c>
      <c r="D28" s="60">
        <v>245.45131301196236</v>
      </c>
      <c r="E28" s="60">
        <v>255.82439138144321</v>
      </c>
      <c r="F28" s="3">
        <f t="shared" ref="F28" si="5">E28/E27*100-100</f>
        <v>-0.29991506352777719</v>
      </c>
      <c r="G28" s="3">
        <f>E28/E15*100-100</f>
        <v>59.730440542032284</v>
      </c>
    </row>
    <row r="29" spans="1:7" ht="12.75" x14ac:dyDescent="0.2">
      <c r="B29" s="12" t="s">
        <v>41</v>
      </c>
      <c r="C29" s="60">
        <v>254.25154748108855</v>
      </c>
      <c r="D29" s="60">
        <v>241.8216062973745</v>
      </c>
      <c r="E29" s="60">
        <v>253.81944660014315</v>
      </c>
      <c r="F29" s="3">
        <f>E29/E28*100-100</f>
        <v>-0.78371916394422669</v>
      </c>
      <c r="G29" s="3">
        <f>E29/E16*100-100</f>
        <v>42.960429001487398</v>
      </c>
    </row>
    <row r="30" spans="1:7" ht="12.75" x14ac:dyDescent="0.2">
      <c r="B30" s="12" t="s">
        <v>42</v>
      </c>
      <c r="C30" s="60">
        <v>256.53151986393772</v>
      </c>
      <c r="D30" s="60">
        <v>237.83228980656838</v>
      </c>
      <c r="E30" s="60">
        <v>255.88148028117794</v>
      </c>
      <c r="F30" s="3">
        <f t="shared" ref="F30" si="6">E30/E29*100-100</f>
        <v>0.81240177167482841</v>
      </c>
      <c r="G30" s="3">
        <f>E30/E17*100-100</f>
        <v>33.698474042165174</v>
      </c>
    </row>
    <row r="32" spans="1:7" ht="12.75" x14ac:dyDescent="0.2">
      <c r="A32" s="43">
        <v>2026</v>
      </c>
      <c r="B32" s="12" t="s">
        <v>43</v>
      </c>
      <c r="C32" s="60">
        <v>260.00404377239772</v>
      </c>
      <c r="D32" s="60">
        <v>245.28298845337977</v>
      </c>
      <c r="E32" s="60">
        <v>259.49229710539589</v>
      </c>
      <c r="F32" s="3">
        <f>E32/E30*100-100</f>
        <v>1.4111286288676013</v>
      </c>
      <c r="G32" s="3">
        <f>E32/E19*100-100</f>
        <v>23.502850820546811</v>
      </c>
    </row>
    <row r="33" spans="2:7" ht="12.75" x14ac:dyDescent="0.2">
      <c r="B33" s="12" t="s">
        <v>44</v>
      </c>
      <c r="C33" s="60">
        <v>262.52958557251526</v>
      </c>
      <c r="D33" s="60">
        <v>246.98013482472717</v>
      </c>
      <c r="E33" s="60">
        <v>261.98904147282644</v>
      </c>
      <c r="F33" s="3">
        <f>E33/E32*100-100</f>
        <v>0.96216511830272111</v>
      </c>
      <c r="G33" s="3">
        <f>E33/E20*100-100</f>
        <v>21.09588470821167</v>
      </c>
    </row>
    <row r="34" spans="2:7" ht="12.75" x14ac:dyDescent="0.2">
      <c r="B34" s="12" t="s">
        <v>45</v>
      </c>
      <c r="C34" s="60">
        <v>267.2089153860353</v>
      </c>
      <c r="D34" s="60">
        <v>264.39706774894699</v>
      </c>
      <c r="E34" s="60">
        <v>267.11116739003819</v>
      </c>
      <c r="F34" s="3">
        <f>E34/E33*100-100</f>
        <v>1.9550916665890554</v>
      </c>
      <c r="G34" s="3">
        <f>E34/E21*100-100</f>
        <v>19.247250062080383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7"/>
  <sheetViews>
    <sheetView topLeftCell="A13" workbookViewId="0">
      <selection activeCell="Z34" sqref="Z34"/>
    </sheetView>
  </sheetViews>
  <sheetFormatPr defaultRowHeight="12" x14ac:dyDescent="0.2"/>
  <cols>
    <col min="1" max="1" width="41.28515625" style="6" customWidth="1"/>
    <col min="2" max="2" width="7.5703125" style="7" bestFit="1" customWidth="1"/>
    <col min="3" max="3" width="7.5703125" style="7" customWidth="1"/>
    <col min="4" max="13" width="7.140625" style="7" hidden="1" customWidth="1"/>
    <col min="14" max="26" width="7.140625" style="7" customWidth="1"/>
    <col min="27" max="27" width="11" style="7" customWidth="1"/>
    <col min="28" max="28" width="12.28515625" style="7" customWidth="1"/>
    <col min="29" max="238" width="9.140625" style="6"/>
    <col min="239" max="239" width="38.85546875" style="6" customWidth="1"/>
    <col min="240" max="240" width="7.42578125" style="6" customWidth="1"/>
    <col min="241" max="256" width="7.140625" style="6" customWidth="1"/>
    <col min="257" max="258" width="13.28515625" style="6" customWidth="1"/>
    <col min="259" max="494" width="9.140625" style="6"/>
    <col min="495" max="495" width="38.85546875" style="6" customWidth="1"/>
    <col min="496" max="496" width="7.42578125" style="6" customWidth="1"/>
    <col min="497" max="512" width="7.140625" style="6" customWidth="1"/>
    <col min="513" max="514" width="13.28515625" style="6" customWidth="1"/>
    <col min="515" max="750" width="9.140625" style="6"/>
    <col min="751" max="751" width="38.85546875" style="6" customWidth="1"/>
    <col min="752" max="752" width="7.42578125" style="6" customWidth="1"/>
    <col min="753" max="768" width="7.140625" style="6" customWidth="1"/>
    <col min="769" max="770" width="13.28515625" style="6" customWidth="1"/>
    <col min="771" max="1006" width="9.140625" style="6"/>
    <col min="1007" max="1007" width="38.85546875" style="6" customWidth="1"/>
    <col min="1008" max="1008" width="7.42578125" style="6" customWidth="1"/>
    <col min="1009" max="1024" width="7.140625" style="6" customWidth="1"/>
    <col min="1025" max="1026" width="13.28515625" style="6" customWidth="1"/>
    <col min="1027" max="1262" width="9.140625" style="6"/>
    <col min="1263" max="1263" width="38.85546875" style="6" customWidth="1"/>
    <col min="1264" max="1264" width="7.42578125" style="6" customWidth="1"/>
    <col min="1265" max="1280" width="7.140625" style="6" customWidth="1"/>
    <col min="1281" max="1282" width="13.28515625" style="6" customWidth="1"/>
    <col min="1283" max="1518" width="9.140625" style="6"/>
    <col min="1519" max="1519" width="38.85546875" style="6" customWidth="1"/>
    <col min="1520" max="1520" width="7.42578125" style="6" customWidth="1"/>
    <col min="1521" max="1536" width="7.140625" style="6" customWidth="1"/>
    <col min="1537" max="1538" width="13.28515625" style="6" customWidth="1"/>
    <col min="1539" max="1774" width="9.140625" style="6"/>
    <col min="1775" max="1775" width="38.85546875" style="6" customWidth="1"/>
    <col min="1776" max="1776" width="7.42578125" style="6" customWidth="1"/>
    <col min="1777" max="1792" width="7.140625" style="6" customWidth="1"/>
    <col min="1793" max="1794" width="13.28515625" style="6" customWidth="1"/>
    <col min="1795" max="2030" width="9.140625" style="6"/>
    <col min="2031" max="2031" width="38.85546875" style="6" customWidth="1"/>
    <col min="2032" max="2032" width="7.42578125" style="6" customWidth="1"/>
    <col min="2033" max="2048" width="7.140625" style="6" customWidth="1"/>
    <col min="2049" max="2050" width="13.28515625" style="6" customWidth="1"/>
    <col min="2051" max="2286" width="9.140625" style="6"/>
    <col min="2287" max="2287" width="38.85546875" style="6" customWidth="1"/>
    <col min="2288" max="2288" width="7.42578125" style="6" customWidth="1"/>
    <col min="2289" max="2304" width="7.140625" style="6" customWidth="1"/>
    <col min="2305" max="2306" width="13.28515625" style="6" customWidth="1"/>
    <col min="2307" max="2542" width="9.140625" style="6"/>
    <col min="2543" max="2543" width="38.85546875" style="6" customWidth="1"/>
    <col min="2544" max="2544" width="7.42578125" style="6" customWidth="1"/>
    <col min="2545" max="2560" width="7.140625" style="6" customWidth="1"/>
    <col min="2561" max="2562" width="13.28515625" style="6" customWidth="1"/>
    <col min="2563" max="2798" width="9.140625" style="6"/>
    <col min="2799" max="2799" width="38.85546875" style="6" customWidth="1"/>
    <col min="2800" max="2800" width="7.42578125" style="6" customWidth="1"/>
    <col min="2801" max="2816" width="7.140625" style="6" customWidth="1"/>
    <col min="2817" max="2818" width="13.28515625" style="6" customWidth="1"/>
    <col min="2819" max="3054" width="9.140625" style="6"/>
    <col min="3055" max="3055" width="38.85546875" style="6" customWidth="1"/>
    <col min="3056" max="3056" width="7.42578125" style="6" customWidth="1"/>
    <col min="3057" max="3072" width="7.140625" style="6" customWidth="1"/>
    <col min="3073" max="3074" width="13.28515625" style="6" customWidth="1"/>
    <col min="3075" max="3310" width="9.140625" style="6"/>
    <col min="3311" max="3311" width="38.85546875" style="6" customWidth="1"/>
    <col min="3312" max="3312" width="7.42578125" style="6" customWidth="1"/>
    <col min="3313" max="3328" width="7.140625" style="6" customWidth="1"/>
    <col min="3329" max="3330" width="13.28515625" style="6" customWidth="1"/>
    <col min="3331" max="3566" width="9.140625" style="6"/>
    <col min="3567" max="3567" width="38.85546875" style="6" customWidth="1"/>
    <col min="3568" max="3568" width="7.42578125" style="6" customWidth="1"/>
    <col min="3569" max="3584" width="7.140625" style="6" customWidth="1"/>
    <col min="3585" max="3586" width="13.28515625" style="6" customWidth="1"/>
    <col min="3587" max="3822" width="9.140625" style="6"/>
    <col min="3823" max="3823" width="38.85546875" style="6" customWidth="1"/>
    <col min="3824" max="3824" width="7.42578125" style="6" customWidth="1"/>
    <col min="3825" max="3840" width="7.140625" style="6" customWidth="1"/>
    <col min="3841" max="3842" width="13.28515625" style="6" customWidth="1"/>
    <col min="3843" max="4078" width="9.140625" style="6"/>
    <col min="4079" max="4079" width="38.85546875" style="6" customWidth="1"/>
    <col min="4080" max="4080" width="7.42578125" style="6" customWidth="1"/>
    <col min="4081" max="4096" width="7.140625" style="6" customWidth="1"/>
    <col min="4097" max="4098" width="13.28515625" style="6" customWidth="1"/>
    <col min="4099" max="4334" width="9.140625" style="6"/>
    <col min="4335" max="4335" width="38.85546875" style="6" customWidth="1"/>
    <col min="4336" max="4336" width="7.42578125" style="6" customWidth="1"/>
    <col min="4337" max="4352" width="7.140625" style="6" customWidth="1"/>
    <col min="4353" max="4354" width="13.28515625" style="6" customWidth="1"/>
    <col min="4355" max="4590" width="9.140625" style="6"/>
    <col min="4591" max="4591" width="38.85546875" style="6" customWidth="1"/>
    <col min="4592" max="4592" width="7.42578125" style="6" customWidth="1"/>
    <col min="4593" max="4608" width="7.140625" style="6" customWidth="1"/>
    <col min="4609" max="4610" width="13.28515625" style="6" customWidth="1"/>
    <col min="4611" max="4846" width="9.140625" style="6"/>
    <col min="4847" max="4847" width="38.85546875" style="6" customWidth="1"/>
    <col min="4848" max="4848" width="7.42578125" style="6" customWidth="1"/>
    <col min="4849" max="4864" width="7.140625" style="6" customWidth="1"/>
    <col min="4865" max="4866" width="13.28515625" style="6" customWidth="1"/>
    <col min="4867" max="5102" width="9.140625" style="6"/>
    <col min="5103" max="5103" width="38.85546875" style="6" customWidth="1"/>
    <col min="5104" max="5104" width="7.42578125" style="6" customWidth="1"/>
    <col min="5105" max="5120" width="7.140625" style="6" customWidth="1"/>
    <col min="5121" max="5122" width="13.28515625" style="6" customWidth="1"/>
    <col min="5123" max="5358" width="9.140625" style="6"/>
    <col min="5359" max="5359" width="38.85546875" style="6" customWidth="1"/>
    <col min="5360" max="5360" width="7.42578125" style="6" customWidth="1"/>
    <col min="5361" max="5376" width="7.140625" style="6" customWidth="1"/>
    <col min="5377" max="5378" width="13.28515625" style="6" customWidth="1"/>
    <col min="5379" max="5614" width="9.140625" style="6"/>
    <col min="5615" max="5615" width="38.85546875" style="6" customWidth="1"/>
    <col min="5616" max="5616" width="7.42578125" style="6" customWidth="1"/>
    <col min="5617" max="5632" width="7.140625" style="6" customWidth="1"/>
    <col min="5633" max="5634" width="13.28515625" style="6" customWidth="1"/>
    <col min="5635" max="5870" width="9.140625" style="6"/>
    <col min="5871" max="5871" width="38.85546875" style="6" customWidth="1"/>
    <col min="5872" max="5872" width="7.42578125" style="6" customWidth="1"/>
    <col min="5873" max="5888" width="7.140625" style="6" customWidth="1"/>
    <col min="5889" max="5890" width="13.28515625" style="6" customWidth="1"/>
    <col min="5891" max="6126" width="9.140625" style="6"/>
    <col min="6127" max="6127" width="38.85546875" style="6" customWidth="1"/>
    <col min="6128" max="6128" width="7.42578125" style="6" customWidth="1"/>
    <col min="6129" max="6144" width="7.140625" style="6" customWidth="1"/>
    <col min="6145" max="6146" width="13.28515625" style="6" customWidth="1"/>
    <col min="6147" max="6382" width="9.140625" style="6"/>
    <col min="6383" max="6383" width="38.85546875" style="6" customWidth="1"/>
    <col min="6384" max="6384" width="7.42578125" style="6" customWidth="1"/>
    <col min="6385" max="6400" width="7.140625" style="6" customWidth="1"/>
    <col min="6401" max="6402" width="13.28515625" style="6" customWidth="1"/>
    <col min="6403" max="6638" width="9.140625" style="6"/>
    <col min="6639" max="6639" width="38.85546875" style="6" customWidth="1"/>
    <col min="6640" max="6640" width="7.42578125" style="6" customWidth="1"/>
    <col min="6641" max="6656" width="7.140625" style="6" customWidth="1"/>
    <col min="6657" max="6658" width="13.28515625" style="6" customWidth="1"/>
    <col min="6659" max="6894" width="9.140625" style="6"/>
    <col min="6895" max="6895" width="38.85546875" style="6" customWidth="1"/>
    <col min="6896" max="6896" width="7.42578125" style="6" customWidth="1"/>
    <col min="6897" max="6912" width="7.140625" style="6" customWidth="1"/>
    <col min="6913" max="6914" width="13.28515625" style="6" customWidth="1"/>
    <col min="6915" max="7150" width="9.140625" style="6"/>
    <col min="7151" max="7151" width="38.85546875" style="6" customWidth="1"/>
    <col min="7152" max="7152" width="7.42578125" style="6" customWidth="1"/>
    <col min="7153" max="7168" width="7.140625" style="6" customWidth="1"/>
    <col min="7169" max="7170" width="13.28515625" style="6" customWidth="1"/>
    <col min="7171" max="7406" width="9.140625" style="6"/>
    <col min="7407" max="7407" width="38.85546875" style="6" customWidth="1"/>
    <col min="7408" max="7408" width="7.42578125" style="6" customWidth="1"/>
    <col min="7409" max="7424" width="7.140625" style="6" customWidth="1"/>
    <col min="7425" max="7426" width="13.28515625" style="6" customWidth="1"/>
    <col min="7427" max="7662" width="9.140625" style="6"/>
    <col min="7663" max="7663" width="38.85546875" style="6" customWidth="1"/>
    <col min="7664" max="7664" width="7.42578125" style="6" customWidth="1"/>
    <col min="7665" max="7680" width="7.140625" style="6" customWidth="1"/>
    <col min="7681" max="7682" width="13.28515625" style="6" customWidth="1"/>
    <col min="7683" max="7918" width="9.140625" style="6"/>
    <col min="7919" max="7919" width="38.85546875" style="6" customWidth="1"/>
    <col min="7920" max="7920" width="7.42578125" style="6" customWidth="1"/>
    <col min="7921" max="7936" width="7.140625" style="6" customWidth="1"/>
    <col min="7937" max="7938" width="13.28515625" style="6" customWidth="1"/>
    <col min="7939" max="8174" width="9.140625" style="6"/>
    <col min="8175" max="8175" width="38.85546875" style="6" customWidth="1"/>
    <col min="8176" max="8176" width="7.42578125" style="6" customWidth="1"/>
    <col min="8177" max="8192" width="7.140625" style="6" customWidth="1"/>
    <col min="8193" max="8194" width="13.28515625" style="6" customWidth="1"/>
    <col min="8195" max="8430" width="9.140625" style="6"/>
    <col min="8431" max="8431" width="38.85546875" style="6" customWidth="1"/>
    <col min="8432" max="8432" width="7.42578125" style="6" customWidth="1"/>
    <col min="8433" max="8448" width="7.140625" style="6" customWidth="1"/>
    <col min="8449" max="8450" width="13.28515625" style="6" customWidth="1"/>
    <col min="8451" max="8686" width="9.140625" style="6"/>
    <col min="8687" max="8687" width="38.85546875" style="6" customWidth="1"/>
    <col min="8688" max="8688" width="7.42578125" style="6" customWidth="1"/>
    <col min="8689" max="8704" width="7.140625" style="6" customWidth="1"/>
    <col min="8705" max="8706" width="13.28515625" style="6" customWidth="1"/>
    <col min="8707" max="8942" width="9.140625" style="6"/>
    <col min="8943" max="8943" width="38.85546875" style="6" customWidth="1"/>
    <col min="8944" max="8944" width="7.42578125" style="6" customWidth="1"/>
    <col min="8945" max="8960" width="7.140625" style="6" customWidth="1"/>
    <col min="8961" max="8962" width="13.28515625" style="6" customWidth="1"/>
    <col min="8963" max="9198" width="9.140625" style="6"/>
    <col min="9199" max="9199" width="38.85546875" style="6" customWidth="1"/>
    <col min="9200" max="9200" width="7.42578125" style="6" customWidth="1"/>
    <col min="9201" max="9216" width="7.140625" style="6" customWidth="1"/>
    <col min="9217" max="9218" width="13.28515625" style="6" customWidth="1"/>
    <col min="9219" max="9454" width="9.140625" style="6"/>
    <col min="9455" max="9455" width="38.85546875" style="6" customWidth="1"/>
    <col min="9456" max="9456" width="7.42578125" style="6" customWidth="1"/>
    <col min="9457" max="9472" width="7.140625" style="6" customWidth="1"/>
    <col min="9473" max="9474" width="13.28515625" style="6" customWidth="1"/>
    <col min="9475" max="9710" width="9.140625" style="6"/>
    <col min="9711" max="9711" width="38.85546875" style="6" customWidth="1"/>
    <col min="9712" max="9712" width="7.42578125" style="6" customWidth="1"/>
    <col min="9713" max="9728" width="7.140625" style="6" customWidth="1"/>
    <col min="9729" max="9730" width="13.28515625" style="6" customWidth="1"/>
    <col min="9731" max="9966" width="9.140625" style="6"/>
    <col min="9967" max="9967" width="38.85546875" style="6" customWidth="1"/>
    <col min="9968" max="9968" width="7.42578125" style="6" customWidth="1"/>
    <col min="9969" max="9984" width="7.140625" style="6" customWidth="1"/>
    <col min="9985" max="9986" width="13.28515625" style="6" customWidth="1"/>
    <col min="9987" max="10222" width="9.140625" style="6"/>
    <col min="10223" max="10223" width="38.85546875" style="6" customWidth="1"/>
    <col min="10224" max="10224" width="7.42578125" style="6" customWidth="1"/>
    <col min="10225" max="10240" width="7.140625" style="6" customWidth="1"/>
    <col min="10241" max="10242" width="13.28515625" style="6" customWidth="1"/>
    <col min="10243" max="10478" width="9.140625" style="6"/>
    <col min="10479" max="10479" width="38.85546875" style="6" customWidth="1"/>
    <col min="10480" max="10480" width="7.42578125" style="6" customWidth="1"/>
    <col min="10481" max="10496" width="7.140625" style="6" customWidth="1"/>
    <col min="10497" max="10498" width="13.28515625" style="6" customWidth="1"/>
    <col min="10499" max="10734" width="9.140625" style="6"/>
    <col min="10735" max="10735" width="38.85546875" style="6" customWidth="1"/>
    <col min="10736" max="10736" width="7.42578125" style="6" customWidth="1"/>
    <col min="10737" max="10752" width="7.140625" style="6" customWidth="1"/>
    <col min="10753" max="10754" width="13.28515625" style="6" customWidth="1"/>
    <col min="10755" max="10990" width="9.140625" style="6"/>
    <col min="10991" max="10991" width="38.85546875" style="6" customWidth="1"/>
    <col min="10992" max="10992" width="7.42578125" style="6" customWidth="1"/>
    <col min="10993" max="11008" width="7.140625" style="6" customWidth="1"/>
    <col min="11009" max="11010" width="13.28515625" style="6" customWidth="1"/>
    <col min="11011" max="11246" width="9.140625" style="6"/>
    <col min="11247" max="11247" width="38.85546875" style="6" customWidth="1"/>
    <col min="11248" max="11248" width="7.42578125" style="6" customWidth="1"/>
    <col min="11249" max="11264" width="7.140625" style="6" customWidth="1"/>
    <col min="11265" max="11266" width="13.28515625" style="6" customWidth="1"/>
    <col min="11267" max="11502" width="9.140625" style="6"/>
    <col min="11503" max="11503" width="38.85546875" style="6" customWidth="1"/>
    <col min="11504" max="11504" width="7.42578125" style="6" customWidth="1"/>
    <col min="11505" max="11520" width="7.140625" style="6" customWidth="1"/>
    <col min="11521" max="11522" width="13.28515625" style="6" customWidth="1"/>
    <col min="11523" max="11758" width="9.140625" style="6"/>
    <col min="11759" max="11759" width="38.85546875" style="6" customWidth="1"/>
    <col min="11760" max="11760" width="7.42578125" style="6" customWidth="1"/>
    <col min="11761" max="11776" width="7.140625" style="6" customWidth="1"/>
    <col min="11777" max="11778" width="13.28515625" style="6" customWidth="1"/>
    <col min="11779" max="12014" width="9.140625" style="6"/>
    <col min="12015" max="12015" width="38.85546875" style="6" customWidth="1"/>
    <col min="12016" max="12016" width="7.42578125" style="6" customWidth="1"/>
    <col min="12017" max="12032" width="7.140625" style="6" customWidth="1"/>
    <col min="12033" max="12034" width="13.28515625" style="6" customWidth="1"/>
    <col min="12035" max="12270" width="9.140625" style="6"/>
    <col min="12271" max="12271" width="38.85546875" style="6" customWidth="1"/>
    <col min="12272" max="12272" width="7.42578125" style="6" customWidth="1"/>
    <col min="12273" max="12288" width="7.140625" style="6" customWidth="1"/>
    <col min="12289" max="12290" width="13.28515625" style="6" customWidth="1"/>
    <col min="12291" max="12526" width="9.140625" style="6"/>
    <col min="12527" max="12527" width="38.85546875" style="6" customWidth="1"/>
    <col min="12528" max="12528" width="7.42578125" style="6" customWidth="1"/>
    <col min="12529" max="12544" width="7.140625" style="6" customWidth="1"/>
    <col min="12545" max="12546" width="13.28515625" style="6" customWidth="1"/>
    <col min="12547" max="12782" width="9.140625" style="6"/>
    <col min="12783" max="12783" width="38.85546875" style="6" customWidth="1"/>
    <col min="12784" max="12784" width="7.42578125" style="6" customWidth="1"/>
    <col min="12785" max="12800" width="7.140625" style="6" customWidth="1"/>
    <col min="12801" max="12802" width="13.28515625" style="6" customWidth="1"/>
    <col min="12803" max="13038" width="9.140625" style="6"/>
    <col min="13039" max="13039" width="38.85546875" style="6" customWidth="1"/>
    <col min="13040" max="13040" width="7.42578125" style="6" customWidth="1"/>
    <col min="13041" max="13056" width="7.140625" style="6" customWidth="1"/>
    <col min="13057" max="13058" width="13.28515625" style="6" customWidth="1"/>
    <col min="13059" max="13294" width="9.140625" style="6"/>
    <col min="13295" max="13295" width="38.85546875" style="6" customWidth="1"/>
    <col min="13296" max="13296" width="7.42578125" style="6" customWidth="1"/>
    <col min="13297" max="13312" width="7.140625" style="6" customWidth="1"/>
    <col min="13313" max="13314" width="13.28515625" style="6" customWidth="1"/>
    <col min="13315" max="13550" width="9.140625" style="6"/>
    <col min="13551" max="13551" width="38.85546875" style="6" customWidth="1"/>
    <col min="13552" max="13552" width="7.42578125" style="6" customWidth="1"/>
    <col min="13553" max="13568" width="7.140625" style="6" customWidth="1"/>
    <col min="13569" max="13570" width="13.28515625" style="6" customWidth="1"/>
    <col min="13571" max="13806" width="9.140625" style="6"/>
    <col min="13807" max="13807" width="38.85546875" style="6" customWidth="1"/>
    <col min="13808" max="13808" width="7.42578125" style="6" customWidth="1"/>
    <col min="13809" max="13824" width="7.140625" style="6" customWidth="1"/>
    <col min="13825" max="13826" width="13.28515625" style="6" customWidth="1"/>
    <col min="13827" max="14062" width="9.140625" style="6"/>
    <col min="14063" max="14063" width="38.85546875" style="6" customWidth="1"/>
    <col min="14064" max="14064" width="7.42578125" style="6" customWidth="1"/>
    <col min="14065" max="14080" width="7.140625" style="6" customWidth="1"/>
    <col min="14081" max="14082" width="13.28515625" style="6" customWidth="1"/>
    <col min="14083" max="14318" width="9.140625" style="6"/>
    <col min="14319" max="14319" width="38.85546875" style="6" customWidth="1"/>
    <col min="14320" max="14320" width="7.42578125" style="6" customWidth="1"/>
    <col min="14321" max="14336" width="7.140625" style="6" customWidth="1"/>
    <col min="14337" max="14338" width="13.28515625" style="6" customWidth="1"/>
    <col min="14339" max="14574" width="9.140625" style="6"/>
    <col min="14575" max="14575" width="38.85546875" style="6" customWidth="1"/>
    <col min="14576" max="14576" width="7.42578125" style="6" customWidth="1"/>
    <col min="14577" max="14592" width="7.140625" style="6" customWidth="1"/>
    <col min="14593" max="14594" width="13.28515625" style="6" customWidth="1"/>
    <col min="14595" max="14830" width="9.140625" style="6"/>
    <col min="14831" max="14831" width="38.85546875" style="6" customWidth="1"/>
    <col min="14832" max="14832" width="7.42578125" style="6" customWidth="1"/>
    <col min="14833" max="14848" width="7.140625" style="6" customWidth="1"/>
    <col min="14849" max="14850" width="13.28515625" style="6" customWidth="1"/>
    <col min="14851" max="15086" width="9.140625" style="6"/>
    <col min="15087" max="15087" width="38.85546875" style="6" customWidth="1"/>
    <col min="15088" max="15088" width="7.42578125" style="6" customWidth="1"/>
    <col min="15089" max="15104" width="7.140625" style="6" customWidth="1"/>
    <col min="15105" max="15106" width="13.28515625" style="6" customWidth="1"/>
    <col min="15107" max="15342" width="9.140625" style="6"/>
    <col min="15343" max="15343" width="38.85546875" style="6" customWidth="1"/>
    <col min="15344" max="15344" width="7.42578125" style="6" customWidth="1"/>
    <col min="15345" max="15360" width="7.140625" style="6" customWidth="1"/>
    <col min="15361" max="15362" width="13.28515625" style="6" customWidth="1"/>
    <col min="15363" max="15598" width="9.140625" style="6"/>
    <col min="15599" max="15599" width="38.85546875" style="6" customWidth="1"/>
    <col min="15600" max="15600" width="7.42578125" style="6" customWidth="1"/>
    <col min="15601" max="15616" width="7.140625" style="6" customWidth="1"/>
    <col min="15617" max="15618" width="13.28515625" style="6" customWidth="1"/>
    <col min="15619" max="15854" width="9.140625" style="6"/>
    <col min="15855" max="15855" width="38.85546875" style="6" customWidth="1"/>
    <col min="15856" max="15856" width="7.42578125" style="6" customWidth="1"/>
    <col min="15857" max="15872" width="7.140625" style="6" customWidth="1"/>
    <col min="15873" max="15874" width="13.28515625" style="6" customWidth="1"/>
    <col min="15875" max="16110" width="9.140625" style="6"/>
    <col min="16111" max="16111" width="38.85546875" style="6" customWidth="1"/>
    <col min="16112" max="16112" width="7.42578125" style="6" customWidth="1"/>
    <col min="16113" max="16128" width="7.140625" style="6" customWidth="1"/>
    <col min="16129" max="16130" width="13.28515625" style="6" customWidth="1"/>
    <col min="16131" max="16384" width="9.140625" style="6"/>
  </cols>
  <sheetData>
    <row r="1" spans="1:28" s="4" customFormat="1" x14ac:dyDescent="0.2">
      <c r="A1" s="4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s="4" customFormat="1" ht="12.75" customHeight="1" x14ac:dyDescent="0.2">
      <c r="B2" s="86" t="s">
        <v>5</v>
      </c>
      <c r="C2" s="71"/>
      <c r="D2" s="55"/>
      <c r="E2" s="56"/>
      <c r="F2" s="58"/>
      <c r="G2" s="59"/>
      <c r="H2" s="61"/>
      <c r="I2" s="63"/>
      <c r="J2" s="64"/>
      <c r="K2" s="65"/>
      <c r="L2" s="67"/>
      <c r="M2" s="68"/>
      <c r="N2" s="70"/>
      <c r="O2" s="71"/>
      <c r="P2" s="72"/>
      <c r="Q2" s="73"/>
      <c r="R2" s="74"/>
      <c r="S2" s="75"/>
      <c r="T2" s="76"/>
      <c r="U2" s="77"/>
      <c r="V2" s="78"/>
      <c r="W2" s="79"/>
      <c r="X2" s="80"/>
      <c r="Y2" s="82"/>
      <c r="Z2" s="83"/>
      <c r="AA2" s="86" t="s">
        <v>47</v>
      </c>
      <c r="AB2" s="86" t="s">
        <v>46</v>
      </c>
    </row>
    <row r="3" spans="1:28" s="4" customFormat="1" ht="22.5" customHeight="1" x14ac:dyDescent="0.2">
      <c r="B3" s="86"/>
      <c r="C3" s="49">
        <v>45383</v>
      </c>
      <c r="D3" s="49">
        <v>45413</v>
      </c>
      <c r="E3" s="49">
        <v>45444</v>
      </c>
      <c r="F3" s="49">
        <v>45474</v>
      </c>
      <c r="G3" s="49">
        <v>45505</v>
      </c>
      <c r="H3" s="49">
        <v>45536</v>
      </c>
      <c r="I3" s="49">
        <v>45566</v>
      </c>
      <c r="J3" s="49">
        <v>45597</v>
      </c>
      <c r="K3" s="49">
        <v>45627</v>
      </c>
      <c r="L3" s="49">
        <v>45658</v>
      </c>
      <c r="M3" s="49">
        <v>45689</v>
      </c>
      <c r="N3" s="49">
        <v>45717</v>
      </c>
      <c r="O3" s="49">
        <v>45748</v>
      </c>
      <c r="P3" s="49">
        <v>45778</v>
      </c>
      <c r="Q3" s="49">
        <v>45809</v>
      </c>
      <c r="R3" s="49">
        <v>45839</v>
      </c>
      <c r="S3" s="49">
        <v>45870</v>
      </c>
      <c r="T3" s="49">
        <v>45901</v>
      </c>
      <c r="U3" s="49">
        <v>45931</v>
      </c>
      <c r="V3" s="49">
        <v>45962</v>
      </c>
      <c r="W3" s="49">
        <v>45992</v>
      </c>
      <c r="X3" s="49">
        <v>46023</v>
      </c>
      <c r="Y3" s="49">
        <v>46054</v>
      </c>
      <c r="Z3" s="49">
        <v>46082</v>
      </c>
      <c r="AA3" s="86"/>
      <c r="AB3" s="86"/>
    </row>
    <row r="4" spans="1:28" s="5" customFormat="1" ht="20.25" customHeight="1" x14ac:dyDescent="0.25">
      <c r="A4" s="50" t="s">
        <v>0</v>
      </c>
      <c r="B4" s="51">
        <v>96.523709367896757</v>
      </c>
      <c r="C4" s="10">
        <v>100</v>
      </c>
      <c r="D4" s="10">
        <v>101.203338164576</v>
      </c>
      <c r="E4" s="10">
        <v>102.7387880668078</v>
      </c>
      <c r="F4" s="10">
        <v>103.866826063445</v>
      </c>
      <c r="G4" s="10">
        <v>105.40506860675396</v>
      </c>
      <c r="H4" s="10">
        <v>127.91059565448435</v>
      </c>
      <c r="I4" s="10">
        <v>160.7499869044922</v>
      </c>
      <c r="J4" s="10">
        <v>178.26578341290246</v>
      </c>
      <c r="K4" s="10">
        <v>192.19743687007525</v>
      </c>
      <c r="L4" s="10">
        <v>211.0804835317262</v>
      </c>
      <c r="M4" s="10">
        <v>217.17603241856963</v>
      </c>
      <c r="N4" s="10">
        <v>225.02869499868714</v>
      </c>
      <c r="O4" s="10">
        <v>229.87512594555281</v>
      </c>
      <c r="P4" s="10">
        <v>237.3127757834155</v>
      </c>
      <c r="Q4" s="10">
        <v>245.99207553961256</v>
      </c>
      <c r="R4" s="10">
        <v>251.20058008267421</v>
      </c>
      <c r="S4" s="10">
        <v>255.46594999807931</v>
      </c>
      <c r="T4" s="10">
        <v>256.85353015361494</v>
      </c>
      <c r="U4" s="10">
        <v>256.19797664249506</v>
      </c>
      <c r="V4" s="10">
        <v>254.25154748108855</v>
      </c>
      <c r="W4" s="10">
        <v>256.53151986393772</v>
      </c>
      <c r="X4" s="10">
        <v>260.00404377239772</v>
      </c>
      <c r="Y4" s="10">
        <v>262.52958557251526</v>
      </c>
      <c r="Z4" s="10">
        <v>267.2089153860353</v>
      </c>
      <c r="AA4" s="16">
        <f>Z4/Y4*100-100</f>
        <v>1.7824009447603828</v>
      </c>
      <c r="AB4" s="16">
        <f>Z4/N4*100-100</f>
        <v>18.744374084200359</v>
      </c>
    </row>
    <row r="5" spans="1:28" s="5" customFormat="1" ht="15.75" customHeight="1" x14ac:dyDescent="0.2">
      <c r="A5" s="11" t="s">
        <v>12</v>
      </c>
      <c r="B5" s="9">
        <v>7.6410656866093749</v>
      </c>
      <c r="C5" s="10">
        <v>100</v>
      </c>
      <c r="D5" s="10">
        <v>97.776344633515535</v>
      </c>
      <c r="E5" s="10">
        <v>97.663706402044497</v>
      </c>
      <c r="F5" s="10">
        <v>99.399667044476288</v>
      </c>
      <c r="G5" s="10">
        <v>101.71514281057368</v>
      </c>
      <c r="H5" s="10">
        <v>110.84605101376</v>
      </c>
      <c r="I5" s="10">
        <v>134.46287658166887</v>
      </c>
      <c r="J5" s="10">
        <v>152.35294646940122</v>
      </c>
      <c r="K5" s="10">
        <v>164.223284825229</v>
      </c>
      <c r="L5" s="10">
        <v>154.76984061459871</v>
      </c>
      <c r="M5" s="10">
        <v>157.07158166329634</v>
      </c>
      <c r="N5" s="10">
        <v>153.68640938981747</v>
      </c>
      <c r="O5" s="10">
        <v>151.63266692791282</v>
      </c>
      <c r="P5" s="10">
        <v>148.61130234067457</v>
      </c>
      <c r="Q5" s="10">
        <v>152.35834628069432</v>
      </c>
      <c r="R5" s="10">
        <v>163.69095746734638</v>
      </c>
      <c r="S5" s="10">
        <v>170.38438625212757</v>
      </c>
      <c r="T5" s="10">
        <v>184.57980209379087</v>
      </c>
      <c r="U5" s="10">
        <v>193.20256037924133</v>
      </c>
      <c r="V5" s="10">
        <v>203.08149728496318</v>
      </c>
      <c r="W5" s="10">
        <v>214.60360635901762</v>
      </c>
      <c r="X5" s="10">
        <v>253.84764617728257</v>
      </c>
      <c r="Y5" s="10">
        <v>273.4707522886888</v>
      </c>
      <c r="Z5" s="10">
        <v>281.51365689811195</v>
      </c>
      <c r="AA5" s="16">
        <f t="shared" ref="AA5:AA29" si="0">Z5/Y5*100-100</f>
        <v>2.9410474583156514</v>
      </c>
      <c r="AB5" s="16">
        <f t="shared" ref="AB5:AB29" si="1">Z5/N5*100-100</f>
        <v>83.174073762155132</v>
      </c>
    </row>
    <row r="6" spans="1:28" ht="12.75" x14ac:dyDescent="0.25">
      <c r="A6" s="52" t="s">
        <v>13</v>
      </c>
      <c r="B6" s="53">
        <v>6.3396416660499941</v>
      </c>
      <c r="C6" s="54">
        <v>100</v>
      </c>
      <c r="D6" s="54">
        <v>97.229575247971923</v>
      </c>
      <c r="E6" s="54">
        <v>97.344476456097283</v>
      </c>
      <c r="F6" s="54">
        <v>99.081612542251463</v>
      </c>
      <c r="G6" s="54">
        <v>101.40592665087767</v>
      </c>
      <c r="H6" s="54">
        <v>109.75489945647908</v>
      </c>
      <c r="I6" s="54">
        <v>133.83732865352954</v>
      </c>
      <c r="J6" s="54">
        <v>150.92299826809818</v>
      </c>
      <c r="K6" s="54">
        <v>163.28316625974844</v>
      </c>
      <c r="L6" s="54">
        <v>149.73254694910688</v>
      </c>
      <c r="M6" s="54">
        <v>150.5191998776744</v>
      </c>
      <c r="N6" s="54">
        <v>144.85328791900241</v>
      </c>
      <c r="O6" s="54">
        <v>140.56380039317619</v>
      </c>
      <c r="P6" s="54">
        <v>135.82339169775275</v>
      </c>
      <c r="Q6" s="54">
        <v>138.51448596788609</v>
      </c>
      <c r="R6" s="54">
        <v>149.36659909472817</v>
      </c>
      <c r="S6" s="54">
        <v>154.15170016393211</v>
      </c>
      <c r="T6" s="54">
        <v>168.77709270739723</v>
      </c>
      <c r="U6" s="54">
        <v>175.750310363273</v>
      </c>
      <c r="V6" s="54">
        <v>184.37339149567512</v>
      </c>
      <c r="W6" s="54">
        <v>194.81381107987912</v>
      </c>
      <c r="X6" s="54">
        <v>234.89785766621688</v>
      </c>
      <c r="Y6" s="54">
        <v>253.82438025842541</v>
      </c>
      <c r="Z6" s="54">
        <v>259.71993346343362</v>
      </c>
      <c r="AA6" s="69">
        <f t="shared" si="0"/>
        <v>2.3226898846382653</v>
      </c>
      <c r="AB6" s="69">
        <f t="shared" si="1"/>
        <v>79.298611163497498</v>
      </c>
    </row>
    <row r="7" spans="1:28" ht="12.75" x14ac:dyDescent="0.25">
      <c r="A7" s="52" t="s">
        <v>14</v>
      </c>
      <c r="B7" s="53">
        <v>5.7097063233960662E-3</v>
      </c>
      <c r="C7" s="54">
        <v>100</v>
      </c>
      <c r="D7" s="54">
        <v>99.382451299070595</v>
      </c>
      <c r="E7" s="54">
        <v>96.73882008688156</v>
      </c>
      <c r="F7" s="54">
        <v>98.811794803029017</v>
      </c>
      <c r="G7" s="54">
        <v>100.56780484017683</v>
      </c>
      <c r="H7" s="54">
        <v>107.35327027231831</v>
      </c>
      <c r="I7" s="54">
        <v>126.17937840072798</v>
      </c>
      <c r="J7" s="54">
        <v>142.44617912049858</v>
      </c>
      <c r="K7" s="54">
        <v>153.85907142942185</v>
      </c>
      <c r="L7" s="54">
        <v>148.02436135819767</v>
      </c>
      <c r="M7" s="54">
        <v>166.72456930266762</v>
      </c>
      <c r="N7" s="54">
        <v>178.10116821802779</v>
      </c>
      <c r="O7" s="54">
        <v>185.84804569878699</v>
      </c>
      <c r="P7" s="54">
        <v>182.38385711007146</v>
      </c>
      <c r="Q7" s="54">
        <v>205.67814555829122</v>
      </c>
      <c r="R7" s="54">
        <v>217.4802995668</v>
      </c>
      <c r="S7" s="54">
        <v>227.7770368475291</v>
      </c>
      <c r="T7" s="54">
        <v>233.80777022008124</v>
      </c>
      <c r="U7" s="54">
        <v>248.26607236084902</v>
      </c>
      <c r="V7" s="54">
        <v>262.06242741342265</v>
      </c>
      <c r="W7" s="54">
        <v>262.80295721873637</v>
      </c>
      <c r="X7" s="54">
        <v>256.72806402308709</v>
      </c>
      <c r="Y7" s="54">
        <v>256.72806402308709</v>
      </c>
      <c r="Z7" s="54">
        <v>256.72829854377761</v>
      </c>
      <c r="AA7" s="69">
        <f t="shared" si="0"/>
        <v>9.1349845774857386E-5</v>
      </c>
      <c r="AB7" s="69">
        <f t="shared" si="1"/>
        <v>44.147453445951641</v>
      </c>
    </row>
    <row r="8" spans="1:28" ht="13.5" customHeight="1" x14ac:dyDescent="0.25">
      <c r="A8" s="52" t="s">
        <v>15</v>
      </c>
      <c r="B8" s="53">
        <v>0.35332766745536376</v>
      </c>
      <c r="C8" s="54">
        <v>100</v>
      </c>
      <c r="D8" s="54">
        <v>101.85061168956194</v>
      </c>
      <c r="E8" s="54">
        <v>99.35496726212827</v>
      </c>
      <c r="F8" s="54">
        <v>102.86076966539049</v>
      </c>
      <c r="G8" s="54">
        <v>105.7238649664281</v>
      </c>
      <c r="H8" s="54">
        <v>118.32378229078488</v>
      </c>
      <c r="I8" s="54">
        <v>141.05679466128913</v>
      </c>
      <c r="J8" s="54">
        <v>158.04970528589405</v>
      </c>
      <c r="K8" s="54">
        <v>174.52245798783062</v>
      </c>
      <c r="L8" s="54">
        <v>212.07581858546448</v>
      </c>
      <c r="M8" s="54">
        <v>220.49402636512886</v>
      </c>
      <c r="N8" s="54">
        <v>230.98168626179887</v>
      </c>
      <c r="O8" s="54">
        <v>240.91315793196969</v>
      </c>
      <c r="P8" s="54">
        <v>236.71868662723537</v>
      </c>
      <c r="Q8" s="54">
        <v>242.45923701739403</v>
      </c>
      <c r="R8" s="54">
        <v>261.62716315632161</v>
      </c>
      <c r="S8" s="54">
        <v>284.85736826565579</v>
      </c>
      <c r="T8" s="54">
        <v>309.03060381497414</v>
      </c>
      <c r="U8" s="54">
        <v>334.46841460243866</v>
      </c>
      <c r="V8" s="54">
        <v>361.08472628638236</v>
      </c>
      <c r="W8" s="54">
        <v>374.10595830288236</v>
      </c>
      <c r="X8" s="54">
        <v>467.07732713295883</v>
      </c>
      <c r="Y8" s="54">
        <v>485.93564821755638</v>
      </c>
      <c r="Z8" s="54">
        <v>518.88805287334378</v>
      </c>
      <c r="AA8" s="69">
        <f t="shared" si="0"/>
        <v>6.7812280857885128</v>
      </c>
      <c r="AB8" s="69">
        <f t="shared" si="1"/>
        <v>124.64467260197702</v>
      </c>
    </row>
    <row r="9" spans="1:28" ht="12.75" x14ac:dyDescent="0.25">
      <c r="A9" s="52" t="s">
        <v>16</v>
      </c>
      <c r="B9" s="53">
        <v>2.2416314752716077E-3</v>
      </c>
      <c r="C9" s="54">
        <v>100</v>
      </c>
      <c r="D9" s="54">
        <v>99.055232558139551</v>
      </c>
      <c r="E9" s="54">
        <v>102.46657389118428</v>
      </c>
      <c r="F9" s="54">
        <v>104.66228618885252</v>
      </c>
      <c r="G9" s="54">
        <v>106.08626287169406</v>
      </c>
      <c r="H9" s="54">
        <v>129.03862490937101</v>
      </c>
      <c r="I9" s="54">
        <v>161.2982811367138</v>
      </c>
      <c r="J9" s="54">
        <v>274.99386349008154</v>
      </c>
      <c r="K9" s="54">
        <v>288.23008264562066</v>
      </c>
      <c r="L9" s="54">
        <v>289.0304468458433</v>
      </c>
      <c r="M9" s="54">
        <v>259.73682047633213</v>
      </c>
      <c r="N9" s="54">
        <v>303.78575494307853</v>
      </c>
      <c r="O9" s="54">
        <v>314.02767468115951</v>
      </c>
      <c r="P9" s="54">
        <v>305.23825927988747</v>
      </c>
      <c r="Q9" s="54">
        <v>297.22325025576487</v>
      </c>
      <c r="R9" s="54">
        <v>327.69991912149953</v>
      </c>
      <c r="S9" s="54">
        <v>312.08441276855308</v>
      </c>
      <c r="T9" s="54">
        <v>295.65891735968188</v>
      </c>
      <c r="U9" s="54">
        <v>311.40001712651684</v>
      </c>
      <c r="V9" s="54">
        <v>327.9791847050119</v>
      </c>
      <c r="W9" s="54">
        <v>350.26613786489634</v>
      </c>
      <c r="X9" s="54">
        <v>416.31632386227676</v>
      </c>
      <c r="Y9" s="54">
        <v>416.31632386227676</v>
      </c>
      <c r="Z9" s="54">
        <v>422.82126642262494</v>
      </c>
      <c r="AA9" s="69">
        <f t="shared" si="0"/>
        <v>1.5625000000000284</v>
      </c>
      <c r="AB9" s="69">
        <f t="shared" si="1"/>
        <v>39.184033333574376</v>
      </c>
    </row>
    <row r="10" spans="1:28" ht="12.75" x14ac:dyDescent="0.25">
      <c r="A10" s="52" t="s">
        <v>17</v>
      </c>
      <c r="B10" s="53">
        <v>0.80395273903364073</v>
      </c>
      <c r="C10" s="54">
        <v>100</v>
      </c>
      <c r="D10" s="54">
        <v>99.919347550300515</v>
      </c>
      <c r="E10" s="54">
        <v>99.174908140928821</v>
      </c>
      <c r="F10" s="54">
        <v>100.23465310605859</v>
      </c>
      <c r="G10" s="54">
        <v>102.29024528388508</v>
      </c>
      <c r="H10" s="54">
        <v>115.37150417609737</v>
      </c>
      <c r="I10" s="54">
        <v>136.18928819147118</v>
      </c>
      <c r="J10" s="54">
        <v>159.62223532777358</v>
      </c>
      <c r="K10" s="54">
        <v>166.45935589712116</v>
      </c>
      <c r="L10" s="54">
        <v>166.92158422536951</v>
      </c>
      <c r="M10" s="54">
        <v>177.11699430397931</v>
      </c>
      <c r="N10" s="54">
        <v>183.69496770326808</v>
      </c>
      <c r="O10" s="54">
        <v>192.12428226252547</v>
      </c>
      <c r="P10" s="54">
        <v>201.15220025301318</v>
      </c>
      <c r="Q10" s="54">
        <v>211.17991218234943</v>
      </c>
      <c r="R10" s="54">
        <v>222.7594609019412</v>
      </c>
      <c r="S10" s="54">
        <v>236.13765402385502</v>
      </c>
      <c r="T10" s="54">
        <v>243.80633288314581</v>
      </c>
      <c r="U10" s="54">
        <v>257.18048293659876</v>
      </c>
      <c r="V10" s="54">
        <v>269.19793167773884</v>
      </c>
      <c r="W10" s="54">
        <v>287.49056113053672</v>
      </c>
      <c r="X10" s="54">
        <v>301.08959400296925</v>
      </c>
      <c r="Y10" s="54">
        <v>325.86333057918102</v>
      </c>
      <c r="Z10" s="54">
        <v>339.07734351282363</v>
      </c>
      <c r="AA10" s="69">
        <f t="shared" si="0"/>
        <v>4.0550782164278303</v>
      </c>
      <c r="AB10" s="69">
        <f t="shared" si="1"/>
        <v>84.587170651594931</v>
      </c>
    </row>
    <row r="11" spans="1:28" ht="13.5" customHeight="1" x14ac:dyDescent="0.25">
      <c r="A11" s="52" t="s">
        <v>18</v>
      </c>
      <c r="B11" s="53">
        <v>0.13619227627170827</v>
      </c>
      <c r="C11" s="54">
        <v>100</v>
      </c>
      <c r="D11" s="54">
        <v>99.919347550300529</v>
      </c>
      <c r="E11" s="54">
        <v>99.174908140928807</v>
      </c>
      <c r="F11" s="54">
        <v>100.2346531060586</v>
      </c>
      <c r="G11" s="54">
        <v>102.29024528388508</v>
      </c>
      <c r="H11" s="54">
        <v>115.37150417609737</v>
      </c>
      <c r="I11" s="54">
        <v>136.18928819147118</v>
      </c>
      <c r="J11" s="54">
        <v>159.62223532777364</v>
      </c>
      <c r="K11" s="54">
        <v>166.45935589712118</v>
      </c>
      <c r="L11" s="54">
        <v>166.92158422536951</v>
      </c>
      <c r="M11" s="54">
        <v>177.11699430397934</v>
      </c>
      <c r="N11" s="54">
        <v>183.69496770326805</v>
      </c>
      <c r="O11" s="54">
        <v>192.12428226252547</v>
      </c>
      <c r="P11" s="54">
        <v>201.15220025301318</v>
      </c>
      <c r="Q11" s="54">
        <v>211.17991218234951</v>
      </c>
      <c r="R11" s="54">
        <v>222.75946090194125</v>
      </c>
      <c r="S11" s="54">
        <v>236.13765402385505</v>
      </c>
      <c r="T11" s="54">
        <v>243.80633288314584</v>
      </c>
      <c r="U11" s="54">
        <v>257.18048293659888</v>
      </c>
      <c r="V11" s="54">
        <v>269.19793167773889</v>
      </c>
      <c r="W11" s="54">
        <v>287.49056113053678</v>
      </c>
      <c r="X11" s="54">
        <v>301.08959400296925</v>
      </c>
      <c r="Y11" s="54">
        <v>325.86333057918097</v>
      </c>
      <c r="Z11" s="54">
        <v>339.07734351282363</v>
      </c>
      <c r="AA11" s="69">
        <f t="shared" si="0"/>
        <v>4.0550782164278587</v>
      </c>
      <c r="AB11" s="69">
        <f t="shared" si="1"/>
        <v>84.58717065159496</v>
      </c>
    </row>
    <row r="12" spans="1:28" ht="12.75" x14ac:dyDescent="0.2">
      <c r="A12" s="11" t="s">
        <v>19</v>
      </c>
      <c r="B12" s="9">
        <v>3.015771324331858E-2</v>
      </c>
      <c r="C12" s="10">
        <v>100</v>
      </c>
      <c r="D12" s="10">
        <v>101.77849193263413</v>
      </c>
      <c r="E12" s="10">
        <v>97.918938040128438</v>
      </c>
      <c r="F12" s="10">
        <v>99.251107053077973</v>
      </c>
      <c r="G12" s="10">
        <v>100.21477983048729</v>
      </c>
      <c r="H12" s="10">
        <v>114.71847363646633</v>
      </c>
      <c r="I12" s="10">
        <v>139.12190673211012</v>
      </c>
      <c r="J12" s="10">
        <v>160.94777767425742</v>
      </c>
      <c r="K12" s="10">
        <v>167.1349759841186</v>
      </c>
      <c r="L12" s="10">
        <v>153.67783108796311</v>
      </c>
      <c r="M12" s="10">
        <v>163.39131655583367</v>
      </c>
      <c r="N12" s="10">
        <v>169.98393842890727</v>
      </c>
      <c r="O12" s="10">
        <v>180.67765240951368</v>
      </c>
      <c r="P12" s="10">
        <v>188.11254407601112</v>
      </c>
      <c r="Q12" s="10">
        <v>199.75635244810991</v>
      </c>
      <c r="R12" s="10">
        <v>207.95576577461347</v>
      </c>
      <c r="S12" s="10">
        <v>228.97815821104561</v>
      </c>
      <c r="T12" s="10">
        <v>236.45983926670414</v>
      </c>
      <c r="U12" s="10">
        <v>261.22725084720707</v>
      </c>
      <c r="V12" s="10">
        <v>280.59180615483416</v>
      </c>
      <c r="W12" s="10">
        <v>296.80782138423427</v>
      </c>
      <c r="X12" s="10">
        <v>320.58335963391596</v>
      </c>
      <c r="Y12" s="10">
        <v>328.04621474923829</v>
      </c>
      <c r="Z12" s="10">
        <v>340.93057036739691</v>
      </c>
      <c r="AA12" s="16">
        <f t="shared" si="0"/>
        <v>3.9276038066793575</v>
      </c>
      <c r="AB12" s="16">
        <f t="shared" si="1"/>
        <v>100.566343807821</v>
      </c>
    </row>
    <row r="13" spans="1:28" ht="12.75" x14ac:dyDescent="0.25">
      <c r="A13" s="52" t="s">
        <v>20</v>
      </c>
      <c r="B13" s="53">
        <v>4.0910983100698262E-3</v>
      </c>
      <c r="C13" s="54">
        <v>100</v>
      </c>
      <c r="D13" s="54">
        <v>99.055232558139551</v>
      </c>
      <c r="E13" s="54">
        <v>97.57911552041179</v>
      </c>
      <c r="F13" s="54">
        <v>99.670096567277753</v>
      </c>
      <c r="G13" s="54">
        <v>102.30427332807179</v>
      </c>
      <c r="H13" s="54">
        <v>115.87938493035</v>
      </c>
      <c r="I13" s="54">
        <v>146.18477747361482</v>
      </c>
      <c r="J13" s="54">
        <v>169.7124400743354</v>
      </c>
      <c r="K13" s="54">
        <v>177.91088420908198</v>
      </c>
      <c r="L13" s="54">
        <v>140.76264892694303</v>
      </c>
      <c r="M13" s="54">
        <v>150.5209275364283</v>
      </c>
      <c r="N13" s="54">
        <v>158.33239756679538</v>
      </c>
      <c r="O13" s="54">
        <v>172.34520406762121</v>
      </c>
      <c r="P13" s="54">
        <v>188.47462950791314</v>
      </c>
      <c r="Q13" s="54">
        <v>203.77021278349611</v>
      </c>
      <c r="R13" s="54">
        <v>201.29651907041912</v>
      </c>
      <c r="S13" s="54">
        <v>255.55565694405561</v>
      </c>
      <c r="T13" s="54">
        <v>255.88399698218981</v>
      </c>
      <c r="U13" s="54">
        <v>283.27017601578046</v>
      </c>
      <c r="V13" s="54">
        <v>316.25345689507583</v>
      </c>
      <c r="W13" s="54">
        <v>357.44532364671591</v>
      </c>
      <c r="X13" s="54">
        <v>366.26337424078071</v>
      </c>
      <c r="Y13" s="54">
        <v>401.31962379613856</v>
      </c>
      <c r="Z13" s="54">
        <v>405.57263547429125</v>
      </c>
      <c r="AA13" s="69">
        <f t="shared" si="0"/>
        <v>1.0597567190766597</v>
      </c>
      <c r="AB13" s="69">
        <f t="shared" si="1"/>
        <v>156.15265208321824</v>
      </c>
    </row>
    <row r="14" spans="1:28" ht="13.5" customHeight="1" x14ac:dyDescent="0.25">
      <c r="A14" s="52" t="s">
        <v>21</v>
      </c>
      <c r="B14" s="53">
        <v>1.1045965437188533E-2</v>
      </c>
      <c r="C14" s="54">
        <v>100</v>
      </c>
      <c r="D14" s="54">
        <v>103.84039419041854</v>
      </c>
      <c r="E14" s="54">
        <v>97.544210567680352</v>
      </c>
      <c r="F14" s="54">
        <v>98.663303538786522</v>
      </c>
      <c r="G14" s="54">
        <v>100.10016554106379</v>
      </c>
      <c r="H14" s="54">
        <v>116.89705779877308</v>
      </c>
      <c r="I14" s="54">
        <v>136.53930517228781</v>
      </c>
      <c r="J14" s="54">
        <v>152.31937152569779</v>
      </c>
      <c r="K14" s="54">
        <v>153.94910592797601</v>
      </c>
      <c r="L14" s="54">
        <v>149.38490765683468</v>
      </c>
      <c r="M14" s="54">
        <v>162.23739171764257</v>
      </c>
      <c r="N14" s="54">
        <v>167.81494247349988</v>
      </c>
      <c r="O14" s="54">
        <v>178.42679687168072</v>
      </c>
      <c r="P14" s="54">
        <v>182.56067389927688</v>
      </c>
      <c r="Q14" s="54">
        <v>205.66618336310182</v>
      </c>
      <c r="R14" s="54">
        <v>213.61764465532207</v>
      </c>
      <c r="S14" s="54">
        <v>233.91333638943561</v>
      </c>
      <c r="T14" s="54">
        <v>246.84884271901421</v>
      </c>
      <c r="U14" s="54">
        <v>262.03950119547022</v>
      </c>
      <c r="V14" s="54">
        <v>271.85894441124753</v>
      </c>
      <c r="W14" s="54">
        <v>292.31897469290146</v>
      </c>
      <c r="X14" s="54">
        <v>315.67099403327575</v>
      </c>
      <c r="Y14" s="54">
        <v>320.4569103992128</v>
      </c>
      <c r="Z14" s="54">
        <v>330.72232354632769</v>
      </c>
      <c r="AA14" s="69">
        <f t="shared" si="0"/>
        <v>3.2033676959334798</v>
      </c>
      <c r="AB14" s="69">
        <f t="shared" si="1"/>
        <v>97.075611189124544</v>
      </c>
    </row>
    <row r="15" spans="1:28" ht="13.5" customHeight="1" x14ac:dyDescent="0.25">
      <c r="A15" s="52" t="s">
        <v>22</v>
      </c>
      <c r="B15" s="53">
        <v>6.1366474651047389E-3</v>
      </c>
      <c r="C15" s="54">
        <v>100</v>
      </c>
      <c r="D15" s="54">
        <v>104.90531258806415</v>
      </c>
      <c r="E15" s="54">
        <v>100.75961444689325</v>
      </c>
      <c r="F15" s="54">
        <v>101.50907273861215</v>
      </c>
      <c r="G15" s="54">
        <v>102.05907748602148</v>
      </c>
      <c r="H15" s="54">
        <v>121.4360518670655</v>
      </c>
      <c r="I15" s="54">
        <v>150.60015299590694</v>
      </c>
      <c r="J15" s="54">
        <v>169.31358053591458</v>
      </c>
      <c r="K15" s="54">
        <v>179.24270869953801</v>
      </c>
      <c r="L15" s="54">
        <v>158.82239688684692</v>
      </c>
      <c r="M15" s="54">
        <v>160.83128525456823</v>
      </c>
      <c r="N15" s="54">
        <v>165.2578064202273</v>
      </c>
      <c r="O15" s="54">
        <v>174.9593413206052</v>
      </c>
      <c r="P15" s="54">
        <v>180.0359511852663</v>
      </c>
      <c r="Q15" s="54">
        <v>172.27470515147618</v>
      </c>
      <c r="R15" s="54">
        <v>182.12018939956621</v>
      </c>
      <c r="S15" s="54">
        <v>193.58258532246566</v>
      </c>
      <c r="T15" s="54">
        <v>202.5524225769465</v>
      </c>
      <c r="U15" s="54">
        <v>256.50972064688199</v>
      </c>
      <c r="V15" s="54">
        <v>286.36142846340596</v>
      </c>
      <c r="W15" s="54">
        <v>288.52414360114415</v>
      </c>
      <c r="X15" s="54">
        <v>305.88833634706106</v>
      </c>
      <c r="Y15" s="54">
        <v>309.12766440410388</v>
      </c>
      <c r="Z15" s="54">
        <v>336.90522318921484</v>
      </c>
      <c r="AA15" s="69">
        <f t="shared" si="0"/>
        <v>8.9857887156935305</v>
      </c>
      <c r="AB15" s="69">
        <f t="shared" si="1"/>
        <v>103.86644993490495</v>
      </c>
    </row>
    <row r="16" spans="1:28" ht="12.75" x14ac:dyDescent="0.25">
      <c r="A16" s="52" t="s">
        <v>23</v>
      </c>
      <c r="B16" s="53">
        <v>6.545757296111723E-3</v>
      </c>
      <c r="C16" s="54">
        <v>100</v>
      </c>
      <c r="D16" s="54">
        <v>97.811495661023656</v>
      </c>
      <c r="E16" s="54">
        <v>94.883809965308188</v>
      </c>
      <c r="F16" s="54">
        <v>96.352431474716937</v>
      </c>
      <c r="G16" s="54">
        <v>95.795106587877001</v>
      </c>
      <c r="H16" s="54">
        <v>105.45518333976052</v>
      </c>
      <c r="I16" s="54">
        <v>132.343234042055</v>
      </c>
      <c r="J16" s="54">
        <v>166.49231958239162</v>
      </c>
      <c r="K16" s="54">
        <v>180.47746871177864</v>
      </c>
      <c r="L16" s="54">
        <v>171.82480623131025</v>
      </c>
      <c r="M16" s="54">
        <v>185.98309041677626</v>
      </c>
      <c r="N16" s="54">
        <v>191.94928335572854</v>
      </c>
      <c r="O16" s="54">
        <v>205.36396919432295</v>
      </c>
      <c r="P16" s="54">
        <v>217.22212347459083</v>
      </c>
      <c r="Q16" s="54">
        <v>226.09191826893064</v>
      </c>
      <c r="R16" s="54">
        <v>235.72770432174289</v>
      </c>
      <c r="S16" s="54">
        <v>251.20815121450755</v>
      </c>
      <c r="T16" s="54">
        <v>255.24853226697087</v>
      </c>
      <c r="U16" s="54">
        <v>273.99073619534931</v>
      </c>
      <c r="V16" s="54">
        <v>294.94219864583692</v>
      </c>
      <c r="W16" s="54">
        <v>304.8038195357268</v>
      </c>
      <c r="X16" s="54">
        <v>344.28768338831952</v>
      </c>
      <c r="Y16" s="54">
        <v>345.63577785106952</v>
      </c>
      <c r="Z16" s="54">
        <v>357.67228089217082</v>
      </c>
      <c r="AA16" s="69">
        <f t="shared" si="0"/>
        <v>3.4824239307447158</v>
      </c>
      <c r="AB16" s="69">
        <f t="shared" si="1"/>
        <v>86.336867030296446</v>
      </c>
    </row>
    <row r="17" spans="1:28" ht="13.5" customHeight="1" x14ac:dyDescent="0.25">
      <c r="A17" s="52" t="s">
        <v>24</v>
      </c>
      <c r="B17" s="53">
        <v>2.0455491550349134E-4</v>
      </c>
      <c r="C17" s="54">
        <v>100</v>
      </c>
      <c r="D17" s="54">
        <v>99.055232558139537</v>
      </c>
      <c r="E17" s="54">
        <v>96.041305994429024</v>
      </c>
      <c r="F17" s="54">
        <v>98.099333980023943</v>
      </c>
      <c r="G17" s="54">
        <v>97.299006944348875</v>
      </c>
      <c r="H17" s="54">
        <v>106.16236504156103</v>
      </c>
      <c r="I17" s="54">
        <v>133.24154229195111</v>
      </c>
      <c r="J17" s="54">
        <v>220.68257271169176</v>
      </c>
      <c r="K17" s="54">
        <v>240.67677048236914</v>
      </c>
      <c r="L17" s="54">
        <v>213.85639802313054</v>
      </c>
      <c r="M17" s="54">
        <v>219.63630067240433</v>
      </c>
      <c r="N17" s="54">
        <v>230.5561303694663</v>
      </c>
      <c r="O17" s="54">
        <v>235.91289342966488</v>
      </c>
      <c r="P17" s="54">
        <v>238.38238101760663</v>
      </c>
      <c r="Q17" s="54">
        <v>252.70616881989875</v>
      </c>
      <c r="R17" s="54">
        <v>265.63302149278411</v>
      </c>
      <c r="S17" s="54">
        <v>274.21807177999204</v>
      </c>
      <c r="T17" s="54">
        <v>274.21807177999204</v>
      </c>
      <c r="U17" s="54">
        <v>282.38369742594767</v>
      </c>
      <c r="V17" s="54">
        <v>294.87641910736596</v>
      </c>
      <c r="W17" s="54">
        <v>312.30797944038585</v>
      </c>
      <c r="X17" s="54">
        <v>350.09029440827209</v>
      </c>
      <c r="Y17" s="54">
        <v>350.09029440827209</v>
      </c>
      <c r="Z17" s="54">
        <v>354.90706908606006</v>
      </c>
      <c r="AA17" s="69">
        <f t="shared" si="0"/>
        <v>1.3758663849648798</v>
      </c>
      <c r="AB17" s="69">
        <f t="shared" si="1"/>
        <v>53.935212443634157</v>
      </c>
    </row>
    <row r="18" spans="1:28" s="5" customFormat="1" ht="12.75" x14ac:dyDescent="0.25">
      <c r="A18" s="52" t="s">
        <v>25</v>
      </c>
      <c r="B18" s="53">
        <v>2.0295389216950801E-3</v>
      </c>
      <c r="C18" s="54">
        <v>100</v>
      </c>
      <c r="D18" s="54">
        <v>99.55997647215753</v>
      </c>
      <c r="E18" s="54">
        <v>101.74012194235078</v>
      </c>
      <c r="F18" s="54">
        <v>103.92026741254404</v>
      </c>
      <c r="G18" s="54">
        <v>105.33414860183036</v>
      </c>
      <c r="H18" s="54">
        <v>110.48706454371681</v>
      </c>
      <c r="I18" s="54">
        <v>126.2015491516201</v>
      </c>
      <c r="J18" s="54">
        <v>140.56194266598601</v>
      </c>
      <c r="K18" s="54">
        <v>129.05090756408396</v>
      </c>
      <c r="L18" s="54">
        <v>121.27124765880997</v>
      </c>
      <c r="M18" s="54">
        <v>123.28422984986649</v>
      </c>
      <c r="N18" s="54">
        <v>141.06019221389406</v>
      </c>
      <c r="O18" s="54">
        <v>140.69154951146808</v>
      </c>
      <c r="P18" s="54">
        <v>142.16427967977677</v>
      </c>
      <c r="Q18" s="54">
        <v>151.27766150872594</v>
      </c>
      <c r="R18" s="54">
        <v>172.06670431420372</v>
      </c>
      <c r="S18" s="54">
        <v>178.8453784971303</v>
      </c>
      <c r="T18" s="54">
        <v>178.8453784971303</v>
      </c>
      <c r="U18" s="54">
        <v>184.17101002767546</v>
      </c>
      <c r="V18" s="54">
        <v>192.31877914832305</v>
      </c>
      <c r="W18" s="54">
        <v>198.361905985818</v>
      </c>
      <c r="X18" s="54">
        <v>222.35928198311299</v>
      </c>
      <c r="Y18" s="54">
        <v>222.35928198311299</v>
      </c>
      <c r="Z18" s="54">
        <v>225.83364576409915</v>
      </c>
      <c r="AA18" s="69">
        <f t="shared" si="0"/>
        <v>1.5625</v>
      </c>
      <c r="AB18" s="69">
        <f t="shared" si="1"/>
        <v>60.097361431111892</v>
      </c>
    </row>
    <row r="19" spans="1:28" s="5" customFormat="1" ht="12.75" x14ac:dyDescent="0.25">
      <c r="A19" s="52" t="s">
        <v>26</v>
      </c>
      <c r="B19" s="53">
        <v>1.041508976451876E-4</v>
      </c>
      <c r="C19" s="54">
        <v>100</v>
      </c>
      <c r="D19" s="54">
        <v>103.73564315611335</v>
      </c>
      <c r="E19" s="54">
        <v>103.61541820639424</v>
      </c>
      <c r="F19" s="54">
        <v>105.5475058573596</v>
      </c>
      <c r="G19" s="54">
        <v>105.36580124992282</v>
      </c>
      <c r="H19" s="54">
        <v>123.70424882417034</v>
      </c>
      <c r="I19" s="54">
        <v>148.63935169649258</v>
      </c>
      <c r="J19" s="54">
        <v>170.31468338030626</v>
      </c>
      <c r="K19" s="54">
        <v>188.04235382510129</v>
      </c>
      <c r="L19" s="54">
        <v>185.95103210979755</v>
      </c>
      <c r="M19" s="54">
        <v>193.38325385887617</v>
      </c>
      <c r="N19" s="54">
        <v>200.330021408405</v>
      </c>
      <c r="O19" s="54">
        <v>202.82888678546286</v>
      </c>
      <c r="P19" s="54">
        <v>205.72400312327906</v>
      </c>
      <c r="Q19" s="54">
        <v>220.07608859668625</v>
      </c>
      <c r="R19" s="54">
        <v>231.94260021402755</v>
      </c>
      <c r="S19" s="54">
        <v>238.05563153482575</v>
      </c>
      <c r="T19" s="54">
        <v>237.19036627969996</v>
      </c>
      <c r="U19" s="54">
        <v>245.02253199100858</v>
      </c>
      <c r="V19" s="54">
        <v>256.19260881459672</v>
      </c>
      <c r="W19" s="54">
        <v>264.47965895179686</v>
      </c>
      <c r="X19" s="54">
        <v>279.38945068942246</v>
      </c>
      <c r="Y19" s="54">
        <v>280.12013082783307</v>
      </c>
      <c r="Z19" s="54">
        <v>284.78691327916289</v>
      </c>
      <c r="AA19" s="69">
        <f t="shared" si="0"/>
        <v>1.6659932428055697</v>
      </c>
      <c r="AB19" s="69">
        <f t="shared" si="1"/>
        <v>42.158879271808644</v>
      </c>
    </row>
    <row r="20" spans="1:28" ht="13.5" customHeight="1" x14ac:dyDescent="0.2">
      <c r="A20" s="11" t="s">
        <v>27</v>
      </c>
      <c r="B20" s="9">
        <v>88.85248596804405</v>
      </c>
      <c r="C20" s="10">
        <v>100</v>
      </c>
      <c r="D20" s="10">
        <v>101.4978548240807</v>
      </c>
      <c r="E20" s="10">
        <v>103.1768668396892</v>
      </c>
      <c r="F20" s="10">
        <v>104.25255590154006</v>
      </c>
      <c r="G20" s="10">
        <v>105.72415357459704</v>
      </c>
      <c r="H20" s="10">
        <v>129.38257642485678</v>
      </c>
      <c r="I20" s="10">
        <v>163.01794584713969</v>
      </c>
      <c r="J20" s="10">
        <v>180.50009299354949</v>
      </c>
      <c r="K20" s="10">
        <v>194.61164236442229</v>
      </c>
      <c r="L20" s="10">
        <v>215.94252480620617</v>
      </c>
      <c r="M20" s="10">
        <v>222.36310259781308</v>
      </c>
      <c r="N20" s="10">
        <v>231.18261526999007</v>
      </c>
      <c r="O20" s="10">
        <v>236.62045721687352</v>
      </c>
      <c r="P20" s="10">
        <v>244.95755402629618</v>
      </c>
      <c r="Q20" s="10">
        <v>254.06000781655533</v>
      </c>
      <c r="R20" s="10">
        <v>258.74084113473117</v>
      </c>
      <c r="S20" s="10">
        <v>262.79171721145281</v>
      </c>
      <c r="T20" s="10">
        <v>263.07579084311141</v>
      </c>
      <c r="U20" s="10">
        <v>261.61369953387941</v>
      </c>
      <c r="V20" s="10">
        <v>258.64308868015178</v>
      </c>
      <c r="W20" s="10">
        <v>260.12353303683432</v>
      </c>
      <c r="X20" s="10">
        <v>260.51291535081583</v>
      </c>
      <c r="Y20" s="10">
        <v>261.56643857275009</v>
      </c>
      <c r="Z20" s="10">
        <v>265.95372545139912</v>
      </c>
      <c r="AA20" s="16">
        <f t="shared" si="0"/>
        <v>1.6773126180057716</v>
      </c>
      <c r="AB20" s="16">
        <f t="shared" si="1"/>
        <v>15.040538468172059</v>
      </c>
    </row>
    <row r="21" spans="1:28" ht="12.75" x14ac:dyDescent="0.25">
      <c r="A21" s="52" t="s">
        <v>28</v>
      </c>
      <c r="B21" s="53">
        <v>17.928008807903488</v>
      </c>
      <c r="C21" s="54">
        <v>100</v>
      </c>
      <c r="D21" s="54">
        <v>98.993809997341842</v>
      </c>
      <c r="E21" s="54">
        <v>101.16155766151721</v>
      </c>
      <c r="F21" s="54">
        <v>102.73976047752906</v>
      </c>
      <c r="G21" s="54">
        <v>103.66754622740329</v>
      </c>
      <c r="H21" s="54">
        <v>134.97871577702369</v>
      </c>
      <c r="I21" s="54">
        <v>170.00170211828461</v>
      </c>
      <c r="J21" s="54">
        <v>188.66089252280054</v>
      </c>
      <c r="K21" s="54">
        <v>197.74166577286064</v>
      </c>
      <c r="L21" s="54">
        <v>210.64367653711258</v>
      </c>
      <c r="M21" s="54">
        <v>217.01763198059794</v>
      </c>
      <c r="N21" s="54">
        <v>222.09406781640138</v>
      </c>
      <c r="O21" s="54">
        <v>228.80140655411739</v>
      </c>
      <c r="P21" s="54">
        <v>237.84330739674201</v>
      </c>
      <c r="Q21" s="54">
        <v>244.57931110556694</v>
      </c>
      <c r="R21" s="54">
        <v>246.30869347250962</v>
      </c>
      <c r="S21" s="54">
        <v>248.50224451215561</v>
      </c>
      <c r="T21" s="54">
        <v>248.50224451215561</v>
      </c>
      <c r="U21" s="54">
        <v>245.50135049417051</v>
      </c>
      <c r="V21" s="54">
        <v>242.63425075238169</v>
      </c>
      <c r="W21" s="54">
        <v>238.2585213600828</v>
      </c>
      <c r="X21" s="54">
        <v>238.2585213600828</v>
      </c>
      <c r="Y21" s="54">
        <v>242.10435299186108</v>
      </c>
      <c r="Z21" s="54">
        <v>245.88723350735884</v>
      </c>
      <c r="AA21" s="69">
        <f t="shared" si="0"/>
        <v>1.5624999999999716</v>
      </c>
      <c r="AB21" s="69">
        <f t="shared" si="1"/>
        <v>10.713102751860347</v>
      </c>
    </row>
    <row r="22" spans="1:28" ht="12.75" x14ac:dyDescent="0.25">
      <c r="A22" s="52" t="s">
        <v>29</v>
      </c>
      <c r="B22" s="53">
        <v>1.8470342416868961</v>
      </c>
      <c r="C22" s="54">
        <v>100</v>
      </c>
      <c r="D22" s="54">
        <v>99.53351634555132</v>
      </c>
      <c r="E22" s="54">
        <v>100.08064689995457</v>
      </c>
      <c r="F22" s="54">
        <v>101.44462698852992</v>
      </c>
      <c r="G22" s="54">
        <v>102.60093585138881</v>
      </c>
      <c r="H22" s="54">
        <v>130.89446839975204</v>
      </c>
      <c r="I22" s="54">
        <v>163.06688784003268</v>
      </c>
      <c r="J22" s="54">
        <v>181.8672402030931</v>
      </c>
      <c r="K22" s="54">
        <v>192.74167861281583</v>
      </c>
      <c r="L22" s="54">
        <v>210.11730138493965</v>
      </c>
      <c r="M22" s="54">
        <v>216.11295413846719</v>
      </c>
      <c r="N22" s="54">
        <v>222.70720155908018</v>
      </c>
      <c r="O22" s="54">
        <v>227.85276895756434</v>
      </c>
      <c r="P22" s="54">
        <v>236.00383453206874</v>
      </c>
      <c r="Q22" s="54">
        <v>246.95250655610263</v>
      </c>
      <c r="R22" s="54">
        <v>249.31964361827096</v>
      </c>
      <c r="S22" s="54">
        <v>253.94628190980788</v>
      </c>
      <c r="T22" s="54">
        <v>251.22824505389465</v>
      </c>
      <c r="U22" s="54">
        <v>264.02784282369294</v>
      </c>
      <c r="V22" s="54">
        <v>275.20651984864395</v>
      </c>
      <c r="W22" s="54">
        <v>282.09263889837808</v>
      </c>
      <c r="X22" s="54">
        <v>282.09263889837808</v>
      </c>
      <c r="Y22" s="54">
        <v>282.09263889837808</v>
      </c>
      <c r="Z22" s="54">
        <v>293.82356753645246</v>
      </c>
      <c r="AA22" s="69">
        <f t="shared" si="0"/>
        <v>4.1585376647493462</v>
      </c>
      <c r="AB22" s="69">
        <f t="shared" si="1"/>
        <v>31.932674596742402</v>
      </c>
    </row>
    <row r="23" spans="1:28" s="5" customFormat="1" ht="13.5" customHeight="1" x14ac:dyDescent="0.25">
      <c r="A23" s="52" t="s">
        <v>30</v>
      </c>
      <c r="B23" s="53">
        <v>16.95071784260638</v>
      </c>
      <c r="C23" s="54">
        <v>100</v>
      </c>
      <c r="D23" s="54">
        <v>99.055232558139522</v>
      </c>
      <c r="E23" s="54">
        <v>99.938972922941048</v>
      </c>
      <c r="F23" s="54">
        <v>98.751487978073527</v>
      </c>
      <c r="G23" s="54">
        <v>100.09504563763917</v>
      </c>
      <c r="H23" s="54">
        <v>137.11919608830704</v>
      </c>
      <c r="I23" s="54">
        <v>177.64393059686836</v>
      </c>
      <c r="J23" s="54">
        <v>214.81148237745217</v>
      </c>
      <c r="K23" s="54">
        <v>225.29962402813769</v>
      </c>
      <c r="L23" s="54">
        <v>276.04979210341475</v>
      </c>
      <c r="M23" s="54">
        <v>288.97525056649556</v>
      </c>
      <c r="N23" s="54">
        <v>311.06328925243577</v>
      </c>
      <c r="O23" s="54">
        <v>309.22216781730685</v>
      </c>
      <c r="P23" s="54">
        <v>319.64737233229027</v>
      </c>
      <c r="Q23" s="54">
        <v>333.89451235624387</v>
      </c>
      <c r="R23" s="54">
        <v>325.25883818146781</v>
      </c>
      <c r="S23" s="54">
        <v>332.23799513798508</v>
      </c>
      <c r="T23" s="54">
        <v>315.49687140643988</v>
      </c>
      <c r="U23" s="54">
        <v>300.5389695289889</v>
      </c>
      <c r="V23" s="54">
        <v>286.38254415911462</v>
      </c>
      <c r="W23" s="54">
        <v>286.86441569484356</v>
      </c>
      <c r="X23" s="54">
        <v>286.86441569484356</v>
      </c>
      <c r="Y23" s="54">
        <v>286.86441569484356</v>
      </c>
      <c r="Z23" s="54">
        <v>281.00832443393836</v>
      </c>
      <c r="AA23" s="69">
        <f t="shared" si="0"/>
        <v>-2.0414143199743222</v>
      </c>
      <c r="AB23" s="69">
        <f t="shared" si="1"/>
        <v>-9.6620095835568236</v>
      </c>
    </row>
    <row r="24" spans="1:28" ht="12.75" x14ac:dyDescent="0.25">
      <c r="A24" s="52" t="s">
        <v>31</v>
      </c>
      <c r="B24" s="53">
        <v>0.81215413447691687</v>
      </c>
      <c r="C24" s="54">
        <v>100</v>
      </c>
      <c r="D24" s="54">
        <v>99.53351634555132</v>
      </c>
      <c r="E24" s="54">
        <v>98.076216989918152</v>
      </c>
      <c r="F24" s="54">
        <v>99.412879084746208</v>
      </c>
      <c r="G24" s="54">
        <v>100.54602922369848</v>
      </c>
      <c r="H24" s="54">
        <v>128.2728947424489</v>
      </c>
      <c r="I24" s="54">
        <v>159.80096023616878</v>
      </c>
      <c r="J24" s="54">
        <v>178.22477637806136</v>
      </c>
      <c r="K24" s="54">
        <v>188.88141993654688</v>
      </c>
      <c r="L24" s="54">
        <v>205.90904118121486</v>
      </c>
      <c r="M24" s="54">
        <v>211.78461211990987</v>
      </c>
      <c r="N24" s="54">
        <v>218.24678898369203</v>
      </c>
      <c r="O24" s="54">
        <v>223.2893002018146</v>
      </c>
      <c r="P24" s="54">
        <v>231.27711503661763</v>
      </c>
      <c r="Q24" s="54">
        <v>242.00650544767311</v>
      </c>
      <c r="R24" s="54">
        <v>244.32623314074223</v>
      </c>
      <c r="S24" s="54">
        <v>248.86020844036477</v>
      </c>
      <c r="T24" s="54">
        <v>246.19660882620937</v>
      </c>
      <c r="U24" s="54">
        <v>259.28815544225665</v>
      </c>
      <c r="V24" s="54">
        <v>270.26615880389375</v>
      </c>
      <c r="W24" s="54">
        <v>277.02866190760477</v>
      </c>
      <c r="X24" s="54">
        <v>277.02866190760477</v>
      </c>
      <c r="Y24" s="54">
        <v>277.02866190760477</v>
      </c>
      <c r="Z24" s="54">
        <v>288.54900315518364</v>
      </c>
      <c r="AA24" s="69">
        <f t="shared" si="0"/>
        <v>4.1585376647493462</v>
      </c>
      <c r="AB24" s="69">
        <f t="shared" si="1"/>
        <v>32.212255904825611</v>
      </c>
    </row>
    <row r="25" spans="1:28" s="5" customFormat="1" ht="12.75" x14ac:dyDescent="0.25">
      <c r="A25" s="52" t="s">
        <v>32</v>
      </c>
      <c r="B25" s="53">
        <v>51.314570941370384</v>
      </c>
      <c r="C25" s="54">
        <v>100</v>
      </c>
      <c r="D25" s="54">
        <v>103.28136938739486</v>
      </c>
      <c r="E25" s="54">
        <v>105.14271090982196</v>
      </c>
      <c r="F25" s="54">
        <v>106.77592035536557</v>
      </c>
      <c r="G25" s="54">
        <v>108.49651272229032</v>
      </c>
      <c r="H25" s="54">
        <v>124.83493679800924</v>
      </c>
      <c r="I25" s="54">
        <v>155.79575754510915</v>
      </c>
      <c r="J25" s="54">
        <v>166.30165359083725</v>
      </c>
      <c r="K25" s="54">
        <v>183.53894538505685</v>
      </c>
      <c r="L25" s="54">
        <v>198.30707758585982</v>
      </c>
      <c r="M25" s="54">
        <v>202.61911060460989</v>
      </c>
      <c r="N25" s="54">
        <v>208.480779876143</v>
      </c>
      <c r="O25" s="54">
        <v>215.89632549569617</v>
      </c>
      <c r="P25" s="54">
        <v>223.30964218328006</v>
      </c>
      <c r="Q25" s="54">
        <v>231.44722892850896</v>
      </c>
      <c r="R25" s="54">
        <v>241.67870902189205</v>
      </c>
      <c r="S25" s="54">
        <v>245.38281951986826</v>
      </c>
      <c r="T25" s="54">
        <v>251.54477835327569</v>
      </c>
      <c r="U25" s="54">
        <v>254.33469025144902</v>
      </c>
      <c r="V25" s="54">
        <v>254.29286143577954</v>
      </c>
      <c r="W25" s="54">
        <v>257.8709896784128</v>
      </c>
      <c r="X25" s="54">
        <v>258.54521506809374</v>
      </c>
      <c r="Y25" s="54">
        <v>259.02578137651818</v>
      </c>
      <c r="Z25" s="54">
        <v>266.63069854586905</v>
      </c>
      <c r="AA25" s="69">
        <f t="shared" si="0"/>
        <v>2.935969203118205</v>
      </c>
      <c r="AB25" s="69">
        <f t="shared" si="1"/>
        <v>27.892220426397344</v>
      </c>
    </row>
    <row r="26" spans="1:28" ht="13.5" customHeight="1" x14ac:dyDescent="0.25">
      <c r="A26" s="50" t="s">
        <v>1</v>
      </c>
      <c r="B26" s="51">
        <v>3.4762906321032405</v>
      </c>
      <c r="C26" s="10">
        <v>100</v>
      </c>
      <c r="D26" s="10">
        <v>100.05103252030136</v>
      </c>
      <c r="E26" s="10">
        <v>100.89062608850327</v>
      </c>
      <c r="F26" s="10">
        <v>101.52382316887582</v>
      </c>
      <c r="G26" s="10">
        <v>101.49455980240037</v>
      </c>
      <c r="H26" s="10">
        <v>117.04583392463584</v>
      </c>
      <c r="I26" s="10">
        <v>143.78037153464757</v>
      </c>
      <c r="J26" s="10">
        <v>157.53861710174968</v>
      </c>
      <c r="K26" s="10">
        <v>168.88377889603348</v>
      </c>
      <c r="L26" s="10">
        <v>183.17391866174324</v>
      </c>
      <c r="M26" s="10">
        <v>193.36888517934801</v>
      </c>
      <c r="N26" s="10">
        <v>195.37247638960963</v>
      </c>
      <c r="O26" s="10">
        <v>203.69289295270292</v>
      </c>
      <c r="P26" s="10">
        <v>214.64528572152471</v>
      </c>
      <c r="Q26" s="10">
        <v>225.70100860579583</v>
      </c>
      <c r="R26" s="10">
        <v>236.44602143611226</v>
      </c>
      <c r="S26" s="10">
        <v>246.26327066990777</v>
      </c>
      <c r="T26" s="10">
        <v>249.38652363489675</v>
      </c>
      <c r="U26" s="10">
        <v>245.45131301196236</v>
      </c>
      <c r="V26" s="10">
        <v>241.8216062973745</v>
      </c>
      <c r="W26" s="10">
        <v>237.83228980656838</v>
      </c>
      <c r="X26" s="10">
        <v>245.28298845337977</v>
      </c>
      <c r="Y26" s="10">
        <v>246.98013482472717</v>
      </c>
      <c r="Z26" s="10">
        <v>264.39706774894699</v>
      </c>
      <c r="AA26" s="16">
        <f t="shared" si="0"/>
        <v>7.0519570072224553</v>
      </c>
      <c r="AB26" s="16">
        <f t="shared" si="1"/>
        <v>35.329741750157922</v>
      </c>
    </row>
    <row r="27" spans="1:28" ht="12.75" x14ac:dyDescent="0.2">
      <c r="A27" s="11" t="s">
        <v>33</v>
      </c>
      <c r="B27" s="9">
        <v>3.4762906321032405</v>
      </c>
      <c r="C27" s="10">
        <v>100</v>
      </c>
      <c r="D27" s="10">
        <v>100.05103252030136</v>
      </c>
      <c r="E27" s="10">
        <v>100.89062608850327</v>
      </c>
      <c r="F27" s="10">
        <v>101.52382316887582</v>
      </c>
      <c r="G27" s="10">
        <v>101.49455980240037</v>
      </c>
      <c r="H27" s="10">
        <v>117.04583392463584</v>
      </c>
      <c r="I27" s="10">
        <v>143.78037153464757</v>
      </c>
      <c r="J27" s="10">
        <v>157.53861710174968</v>
      </c>
      <c r="K27" s="10">
        <v>168.88377889603348</v>
      </c>
      <c r="L27" s="10">
        <v>183.17391866174324</v>
      </c>
      <c r="M27" s="10">
        <v>193.36888517934801</v>
      </c>
      <c r="N27" s="10">
        <v>195.37247638960963</v>
      </c>
      <c r="O27" s="10">
        <v>203.69289295270292</v>
      </c>
      <c r="P27" s="10">
        <v>214.64528572152471</v>
      </c>
      <c r="Q27" s="10">
        <v>225.70100860579583</v>
      </c>
      <c r="R27" s="10">
        <v>236.44602143611226</v>
      </c>
      <c r="S27" s="10">
        <v>246.26327066990777</v>
      </c>
      <c r="T27" s="10">
        <v>249.38652363489675</v>
      </c>
      <c r="U27" s="10">
        <v>245.45131301196236</v>
      </c>
      <c r="V27" s="10">
        <v>241.8216062973745</v>
      </c>
      <c r="W27" s="10">
        <v>237.83228980656838</v>
      </c>
      <c r="X27" s="10">
        <v>245.28298845337977</v>
      </c>
      <c r="Y27" s="10">
        <v>246.98013482472717</v>
      </c>
      <c r="Z27" s="10">
        <v>264.39706774894699</v>
      </c>
      <c r="AA27" s="16">
        <f t="shared" si="0"/>
        <v>7.0519570072224553</v>
      </c>
      <c r="AB27" s="16">
        <f t="shared" si="1"/>
        <v>35.329741750157922</v>
      </c>
    </row>
    <row r="28" spans="1:28" ht="12.75" x14ac:dyDescent="0.25">
      <c r="A28" s="52" t="s">
        <v>34</v>
      </c>
      <c r="B28" s="53">
        <v>3.4762906321032405</v>
      </c>
      <c r="C28" s="54">
        <v>100</v>
      </c>
      <c r="D28" s="54">
        <v>100.05103252030136</v>
      </c>
      <c r="E28" s="54">
        <v>100.89062608850327</v>
      </c>
      <c r="F28" s="54">
        <v>101.52382316887582</v>
      </c>
      <c r="G28" s="54">
        <v>101.49455980240037</v>
      </c>
      <c r="H28" s="54">
        <v>117.04583392463584</v>
      </c>
      <c r="I28" s="54">
        <v>143.78037153464757</v>
      </c>
      <c r="J28" s="54">
        <v>157.53861710174968</v>
      </c>
      <c r="K28" s="54">
        <v>168.88377889603348</v>
      </c>
      <c r="L28" s="54">
        <v>183.17391866174324</v>
      </c>
      <c r="M28" s="54">
        <v>193.36888517934801</v>
      </c>
      <c r="N28" s="54">
        <v>195.37247638960963</v>
      </c>
      <c r="O28" s="54">
        <v>203.69289295270292</v>
      </c>
      <c r="P28" s="54">
        <v>214.64528572152471</v>
      </c>
      <c r="Q28" s="54">
        <v>225.70100860579583</v>
      </c>
      <c r="R28" s="54">
        <v>236.44602143611226</v>
      </c>
      <c r="S28" s="54">
        <v>246.26327066990777</v>
      </c>
      <c r="T28" s="54">
        <v>249.38652363489675</v>
      </c>
      <c r="U28" s="54">
        <v>245.45131301196236</v>
      </c>
      <c r="V28" s="54">
        <v>241.8216062973745</v>
      </c>
      <c r="W28" s="54">
        <v>237.83228980656838</v>
      </c>
      <c r="X28" s="54">
        <v>245.28298845337977</v>
      </c>
      <c r="Y28" s="54">
        <v>246.98013482472717</v>
      </c>
      <c r="Z28" s="54">
        <v>264.39706774894699</v>
      </c>
      <c r="AA28" s="69">
        <f t="shared" si="0"/>
        <v>7.0519570072224553</v>
      </c>
      <c r="AB28" s="69">
        <f t="shared" si="1"/>
        <v>35.329741750157922</v>
      </c>
    </row>
    <row r="29" spans="1:28" ht="13.5" customHeight="1" x14ac:dyDescent="0.25">
      <c r="A29" s="50" t="s">
        <v>6</v>
      </c>
      <c r="B29" s="51">
        <v>100</v>
      </c>
      <c r="C29" s="10">
        <v>100</v>
      </c>
      <c r="D29" s="10">
        <v>101.16328067141072</v>
      </c>
      <c r="E29" s="10">
        <v>102.67454058508989</v>
      </c>
      <c r="F29" s="10">
        <v>103.78537647331119</v>
      </c>
      <c r="G29" s="10">
        <v>105.26912795552062</v>
      </c>
      <c r="H29" s="10">
        <v>127.53290496026929</v>
      </c>
      <c r="I29" s="10">
        <v>160.16007375508633</v>
      </c>
      <c r="J29" s="10">
        <v>177.54524687212736</v>
      </c>
      <c r="K29" s="10">
        <v>191.38698636192308</v>
      </c>
      <c r="L29" s="10">
        <v>210.11037023140918</v>
      </c>
      <c r="M29" s="10">
        <v>216.34842678932148</v>
      </c>
      <c r="N29" s="10">
        <v>223.99775864934369</v>
      </c>
      <c r="O29" s="10">
        <v>228.9649554327469</v>
      </c>
      <c r="P29" s="10">
        <v>236.52478794986106</v>
      </c>
      <c r="Q29" s="10">
        <v>245.28669908063847</v>
      </c>
      <c r="R29" s="10">
        <v>250.68766874263557</v>
      </c>
      <c r="S29" s="10">
        <v>255.14603811869156</v>
      </c>
      <c r="T29" s="10">
        <v>256.59395530550614</v>
      </c>
      <c r="U29" s="10">
        <v>255.82439138144321</v>
      </c>
      <c r="V29" s="10">
        <v>253.81944660014315</v>
      </c>
      <c r="W29" s="10">
        <v>255.88148028117794</v>
      </c>
      <c r="X29" s="10">
        <v>259.49229710539589</v>
      </c>
      <c r="Y29" s="10">
        <v>261.98904147282644</v>
      </c>
      <c r="Z29" s="10">
        <v>267.11116739003819</v>
      </c>
      <c r="AA29" s="16">
        <f>Z29/Y29*100-100</f>
        <v>1.9550916665890554</v>
      </c>
      <c r="AB29" s="16">
        <f>Z29/N29*100-100</f>
        <v>19.247250062080383</v>
      </c>
    </row>
    <row r="30" spans="1:28" x14ac:dyDescent="0.2">
      <c r="AA30" s="66"/>
      <c r="AB30" s="66"/>
    </row>
    <row r="31" spans="1:28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2:28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2:28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2:28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2:28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2:28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2:28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2:28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2:28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2:28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2:28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2:28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2:28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2:28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2:28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2:28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2:28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2:28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2:28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2:28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2:28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2:28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2:28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2:28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2:28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2:28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2:28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2:28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2:28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2:28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2:28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2:28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2:28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2:28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2:28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2:28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</sheetData>
  <mergeCells count="3">
    <mergeCell ref="B2:B3"/>
    <mergeCell ref="AA2:AA3"/>
    <mergeCell ref="AB2:A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281E-AD9E-4F56-98EF-1D131DB8D3CB}">
  <dimension ref="A1:N128"/>
  <sheetViews>
    <sheetView workbookViewId="0">
      <selection activeCell="G3" sqref="G3"/>
    </sheetView>
  </sheetViews>
  <sheetFormatPr defaultRowHeight="12" x14ac:dyDescent="0.2"/>
  <cols>
    <col min="1" max="1" width="33.42578125" style="6" customWidth="1"/>
    <col min="2" max="4" width="7.42578125" style="7" customWidth="1"/>
    <col min="5" max="5" width="12.140625" style="7" customWidth="1"/>
    <col min="6" max="6" width="12.140625" style="6" customWidth="1"/>
    <col min="7" max="203" width="8.85546875" style="6"/>
    <col min="204" max="204" width="38.85546875" style="6" customWidth="1"/>
    <col min="205" max="205" width="7.42578125" style="6" customWidth="1"/>
    <col min="206" max="221" width="7.140625" style="6" customWidth="1"/>
    <col min="222" max="223" width="13.28515625" style="6" customWidth="1"/>
    <col min="224" max="459" width="8.85546875" style="6"/>
    <col min="460" max="460" width="38.85546875" style="6" customWidth="1"/>
    <col min="461" max="461" width="7.42578125" style="6" customWidth="1"/>
    <col min="462" max="477" width="7.140625" style="6" customWidth="1"/>
    <col min="478" max="479" width="13.28515625" style="6" customWidth="1"/>
    <col min="480" max="715" width="8.85546875" style="6"/>
    <col min="716" max="716" width="38.85546875" style="6" customWidth="1"/>
    <col min="717" max="717" width="7.42578125" style="6" customWidth="1"/>
    <col min="718" max="733" width="7.140625" style="6" customWidth="1"/>
    <col min="734" max="735" width="13.28515625" style="6" customWidth="1"/>
    <col min="736" max="971" width="8.85546875" style="6"/>
    <col min="972" max="972" width="38.85546875" style="6" customWidth="1"/>
    <col min="973" max="973" width="7.42578125" style="6" customWidth="1"/>
    <col min="974" max="989" width="7.140625" style="6" customWidth="1"/>
    <col min="990" max="991" width="13.28515625" style="6" customWidth="1"/>
    <col min="992" max="1227" width="8.85546875" style="6"/>
    <col min="1228" max="1228" width="38.85546875" style="6" customWidth="1"/>
    <col min="1229" max="1229" width="7.42578125" style="6" customWidth="1"/>
    <col min="1230" max="1245" width="7.140625" style="6" customWidth="1"/>
    <col min="1246" max="1247" width="13.28515625" style="6" customWidth="1"/>
    <col min="1248" max="1483" width="8.85546875" style="6"/>
    <col min="1484" max="1484" width="38.85546875" style="6" customWidth="1"/>
    <col min="1485" max="1485" width="7.42578125" style="6" customWidth="1"/>
    <col min="1486" max="1501" width="7.140625" style="6" customWidth="1"/>
    <col min="1502" max="1503" width="13.28515625" style="6" customWidth="1"/>
    <col min="1504" max="1739" width="8.85546875" style="6"/>
    <col min="1740" max="1740" width="38.85546875" style="6" customWidth="1"/>
    <col min="1741" max="1741" width="7.42578125" style="6" customWidth="1"/>
    <col min="1742" max="1757" width="7.140625" style="6" customWidth="1"/>
    <col min="1758" max="1759" width="13.28515625" style="6" customWidth="1"/>
    <col min="1760" max="1995" width="8.85546875" style="6"/>
    <col min="1996" max="1996" width="38.85546875" style="6" customWidth="1"/>
    <col min="1997" max="1997" width="7.42578125" style="6" customWidth="1"/>
    <col min="1998" max="2013" width="7.140625" style="6" customWidth="1"/>
    <col min="2014" max="2015" width="13.28515625" style="6" customWidth="1"/>
    <col min="2016" max="2251" width="8.85546875" style="6"/>
    <col min="2252" max="2252" width="38.85546875" style="6" customWidth="1"/>
    <col min="2253" max="2253" width="7.42578125" style="6" customWidth="1"/>
    <col min="2254" max="2269" width="7.140625" style="6" customWidth="1"/>
    <col min="2270" max="2271" width="13.28515625" style="6" customWidth="1"/>
    <col min="2272" max="2507" width="8.85546875" style="6"/>
    <col min="2508" max="2508" width="38.85546875" style="6" customWidth="1"/>
    <col min="2509" max="2509" width="7.42578125" style="6" customWidth="1"/>
    <col min="2510" max="2525" width="7.140625" style="6" customWidth="1"/>
    <col min="2526" max="2527" width="13.28515625" style="6" customWidth="1"/>
    <col min="2528" max="2763" width="8.85546875" style="6"/>
    <col min="2764" max="2764" width="38.85546875" style="6" customWidth="1"/>
    <col min="2765" max="2765" width="7.42578125" style="6" customWidth="1"/>
    <col min="2766" max="2781" width="7.140625" style="6" customWidth="1"/>
    <col min="2782" max="2783" width="13.28515625" style="6" customWidth="1"/>
    <col min="2784" max="3019" width="8.85546875" style="6"/>
    <col min="3020" max="3020" width="38.85546875" style="6" customWidth="1"/>
    <col min="3021" max="3021" width="7.42578125" style="6" customWidth="1"/>
    <col min="3022" max="3037" width="7.140625" style="6" customWidth="1"/>
    <col min="3038" max="3039" width="13.28515625" style="6" customWidth="1"/>
    <col min="3040" max="3275" width="8.85546875" style="6"/>
    <col min="3276" max="3276" width="38.85546875" style="6" customWidth="1"/>
    <col min="3277" max="3277" width="7.42578125" style="6" customWidth="1"/>
    <col min="3278" max="3293" width="7.140625" style="6" customWidth="1"/>
    <col min="3294" max="3295" width="13.28515625" style="6" customWidth="1"/>
    <col min="3296" max="3531" width="8.85546875" style="6"/>
    <col min="3532" max="3532" width="38.85546875" style="6" customWidth="1"/>
    <col min="3533" max="3533" width="7.42578125" style="6" customWidth="1"/>
    <col min="3534" max="3549" width="7.140625" style="6" customWidth="1"/>
    <col min="3550" max="3551" width="13.28515625" style="6" customWidth="1"/>
    <col min="3552" max="3787" width="8.85546875" style="6"/>
    <col min="3788" max="3788" width="38.85546875" style="6" customWidth="1"/>
    <col min="3789" max="3789" width="7.42578125" style="6" customWidth="1"/>
    <col min="3790" max="3805" width="7.140625" style="6" customWidth="1"/>
    <col min="3806" max="3807" width="13.28515625" style="6" customWidth="1"/>
    <col min="3808" max="4043" width="8.85546875" style="6"/>
    <col min="4044" max="4044" width="38.85546875" style="6" customWidth="1"/>
    <col min="4045" max="4045" width="7.42578125" style="6" customWidth="1"/>
    <col min="4046" max="4061" width="7.140625" style="6" customWidth="1"/>
    <col min="4062" max="4063" width="13.28515625" style="6" customWidth="1"/>
    <col min="4064" max="4299" width="8.85546875" style="6"/>
    <col min="4300" max="4300" width="38.85546875" style="6" customWidth="1"/>
    <col min="4301" max="4301" width="7.42578125" style="6" customWidth="1"/>
    <col min="4302" max="4317" width="7.140625" style="6" customWidth="1"/>
    <col min="4318" max="4319" width="13.28515625" style="6" customWidth="1"/>
    <col min="4320" max="4555" width="8.85546875" style="6"/>
    <col min="4556" max="4556" width="38.85546875" style="6" customWidth="1"/>
    <col min="4557" max="4557" width="7.42578125" style="6" customWidth="1"/>
    <col min="4558" max="4573" width="7.140625" style="6" customWidth="1"/>
    <col min="4574" max="4575" width="13.28515625" style="6" customWidth="1"/>
    <col min="4576" max="4811" width="8.85546875" style="6"/>
    <col min="4812" max="4812" width="38.85546875" style="6" customWidth="1"/>
    <col min="4813" max="4813" width="7.42578125" style="6" customWidth="1"/>
    <col min="4814" max="4829" width="7.140625" style="6" customWidth="1"/>
    <col min="4830" max="4831" width="13.28515625" style="6" customWidth="1"/>
    <col min="4832" max="5067" width="8.85546875" style="6"/>
    <col min="5068" max="5068" width="38.85546875" style="6" customWidth="1"/>
    <col min="5069" max="5069" width="7.42578125" style="6" customWidth="1"/>
    <col min="5070" max="5085" width="7.140625" style="6" customWidth="1"/>
    <col min="5086" max="5087" width="13.28515625" style="6" customWidth="1"/>
    <col min="5088" max="5323" width="8.85546875" style="6"/>
    <col min="5324" max="5324" width="38.85546875" style="6" customWidth="1"/>
    <col min="5325" max="5325" width="7.42578125" style="6" customWidth="1"/>
    <col min="5326" max="5341" width="7.140625" style="6" customWidth="1"/>
    <col min="5342" max="5343" width="13.28515625" style="6" customWidth="1"/>
    <col min="5344" max="5579" width="8.85546875" style="6"/>
    <col min="5580" max="5580" width="38.85546875" style="6" customWidth="1"/>
    <col min="5581" max="5581" width="7.42578125" style="6" customWidth="1"/>
    <col min="5582" max="5597" width="7.140625" style="6" customWidth="1"/>
    <col min="5598" max="5599" width="13.28515625" style="6" customWidth="1"/>
    <col min="5600" max="5835" width="8.85546875" style="6"/>
    <col min="5836" max="5836" width="38.85546875" style="6" customWidth="1"/>
    <col min="5837" max="5837" width="7.42578125" style="6" customWidth="1"/>
    <col min="5838" max="5853" width="7.140625" style="6" customWidth="1"/>
    <col min="5854" max="5855" width="13.28515625" style="6" customWidth="1"/>
    <col min="5856" max="6091" width="8.85546875" style="6"/>
    <col min="6092" max="6092" width="38.85546875" style="6" customWidth="1"/>
    <col min="6093" max="6093" width="7.42578125" style="6" customWidth="1"/>
    <col min="6094" max="6109" width="7.140625" style="6" customWidth="1"/>
    <col min="6110" max="6111" width="13.28515625" style="6" customWidth="1"/>
    <col min="6112" max="6347" width="8.85546875" style="6"/>
    <col min="6348" max="6348" width="38.85546875" style="6" customWidth="1"/>
    <col min="6349" max="6349" width="7.42578125" style="6" customWidth="1"/>
    <col min="6350" max="6365" width="7.140625" style="6" customWidth="1"/>
    <col min="6366" max="6367" width="13.28515625" style="6" customWidth="1"/>
    <col min="6368" max="6603" width="8.85546875" style="6"/>
    <col min="6604" max="6604" width="38.85546875" style="6" customWidth="1"/>
    <col min="6605" max="6605" width="7.42578125" style="6" customWidth="1"/>
    <col min="6606" max="6621" width="7.140625" style="6" customWidth="1"/>
    <col min="6622" max="6623" width="13.28515625" style="6" customWidth="1"/>
    <col min="6624" max="6859" width="8.85546875" style="6"/>
    <col min="6860" max="6860" width="38.85546875" style="6" customWidth="1"/>
    <col min="6861" max="6861" width="7.42578125" style="6" customWidth="1"/>
    <col min="6862" max="6877" width="7.140625" style="6" customWidth="1"/>
    <col min="6878" max="6879" width="13.28515625" style="6" customWidth="1"/>
    <col min="6880" max="7115" width="8.85546875" style="6"/>
    <col min="7116" max="7116" width="38.85546875" style="6" customWidth="1"/>
    <col min="7117" max="7117" width="7.42578125" style="6" customWidth="1"/>
    <col min="7118" max="7133" width="7.140625" style="6" customWidth="1"/>
    <col min="7134" max="7135" width="13.28515625" style="6" customWidth="1"/>
    <col min="7136" max="7371" width="8.85546875" style="6"/>
    <col min="7372" max="7372" width="38.85546875" style="6" customWidth="1"/>
    <col min="7373" max="7373" width="7.42578125" style="6" customWidth="1"/>
    <col min="7374" max="7389" width="7.140625" style="6" customWidth="1"/>
    <col min="7390" max="7391" width="13.28515625" style="6" customWidth="1"/>
    <col min="7392" max="7627" width="8.85546875" style="6"/>
    <col min="7628" max="7628" width="38.85546875" style="6" customWidth="1"/>
    <col min="7629" max="7629" width="7.42578125" style="6" customWidth="1"/>
    <col min="7630" max="7645" width="7.140625" style="6" customWidth="1"/>
    <col min="7646" max="7647" width="13.28515625" style="6" customWidth="1"/>
    <col min="7648" max="7883" width="8.85546875" style="6"/>
    <col min="7884" max="7884" width="38.85546875" style="6" customWidth="1"/>
    <col min="7885" max="7885" width="7.42578125" style="6" customWidth="1"/>
    <col min="7886" max="7901" width="7.140625" style="6" customWidth="1"/>
    <col min="7902" max="7903" width="13.28515625" style="6" customWidth="1"/>
    <col min="7904" max="8139" width="8.85546875" style="6"/>
    <col min="8140" max="8140" width="38.85546875" style="6" customWidth="1"/>
    <col min="8141" max="8141" width="7.42578125" style="6" customWidth="1"/>
    <col min="8142" max="8157" width="7.140625" style="6" customWidth="1"/>
    <col min="8158" max="8159" width="13.28515625" style="6" customWidth="1"/>
    <col min="8160" max="8395" width="8.85546875" style="6"/>
    <col min="8396" max="8396" width="38.85546875" style="6" customWidth="1"/>
    <col min="8397" max="8397" width="7.42578125" style="6" customWidth="1"/>
    <col min="8398" max="8413" width="7.140625" style="6" customWidth="1"/>
    <col min="8414" max="8415" width="13.28515625" style="6" customWidth="1"/>
    <col min="8416" max="8651" width="8.85546875" style="6"/>
    <col min="8652" max="8652" width="38.85546875" style="6" customWidth="1"/>
    <col min="8653" max="8653" width="7.42578125" style="6" customWidth="1"/>
    <col min="8654" max="8669" width="7.140625" style="6" customWidth="1"/>
    <col min="8670" max="8671" width="13.28515625" style="6" customWidth="1"/>
    <col min="8672" max="8907" width="8.85546875" style="6"/>
    <col min="8908" max="8908" width="38.85546875" style="6" customWidth="1"/>
    <col min="8909" max="8909" width="7.42578125" style="6" customWidth="1"/>
    <col min="8910" max="8925" width="7.140625" style="6" customWidth="1"/>
    <col min="8926" max="8927" width="13.28515625" style="6" customWidth="1"/>
    <col min="8928" max="9163" width="8.85546875" style="6"/>
    <col min="9164" max="9164" width="38.85546875" style="6" customWidth="1"/>
    <col min="9165" max="9165" width="7.42578125" style="6" customWidth="1"/>
    <col min="9166" max="9181" width="7.140625" style="6" customWidth="1"/>
    <col min="9182" max="9183" width="13.28515625" style="6" customWidth="1"/>
    <col min="9184" max="9419" width="8.85546875" style="6"/>
    <col min="9420" max="9420" width="38.85546875" style="6" customWidth="1"/>
    <col min="9421" max="9421" width="7.42578125" style="6" customWidth="1"/>
    <col min="9422" max="9437" width="7.140625" style="6" customWidth="1"/>
    <col min="9438" max="9439" width="13.28515625" style="6" customWidth="1"/>
    <col min="9440" max="9675" width="8.85546875" style="6"/>
    <col min="9676" max="9676" width="38.85546875" style="6" customWidth="1"/>
    <col min="9677" max="9677" width="7.42578125" style="6" customWidth="1"/>
    <col min="9678" max="9693" width="7.140625" style="6" customWidth="1"/>
    <col min="9694" max="9695" width="13.28515625" style="6" customWidth="1"/>
    <col min="9696" max="9931" width="8.85546875" style="6"/>
    <col min="9932" max="9932" width="38.85546875" style="6" customWidth="1"/>
    <col min="9933" max="9933" width="7.42578125" style="6" customWidth="1"/>
    <col min="9934" max="9949" width="7.140625" style="6" customWidth="1"/>
    <col min="9950" max="9951" width="13.28515625" style="6" customWidth="1"/>
    <col min="9952" max="10187" width="8.85546875" style="6"/>
    <col min="10188" max="10188" width="38.85546875" style="6" customWidth="1"/>
    <col min="10189" max="10189" width="7.42578125" style="6" customWidth="1"/>
    <col min="10190" max="10205" width="7.140625" style="6" customWidth="1"/>
    <col min="10206" max="10207" width="13.28515625" style="6" customWidth="1"/>
    <col min="10208" max="10443" width="8.85546875" style="6"/>
    <col min="10444" max="10444" width="38.85546875" style="6" customWidth="1"/>
    <col min="10445" max="10445" width="7.42578125" style="6" customWidth="1"/>
    <col min="10446" max="10461" width="7.140625" style="6" customWidth="1"/>
    <col min="10462" max="10463" width="13.28515625" style="6" customWidth="1"/>
    <col min="10464" max="10699" width="8.85546875" style="6"/>
    <col min="10700" max="10700" width="38.85546875" style="6" customWidth="1"/>
    <col min="10701" max="10701" width="7.42578125" style="6" customWidth="1"/>
    <col min="10702" max="10717" width="7.140625" style="6" customWidth="1"/>
    <col min="10718" max="10719" width="13.28515625" style="6" customWidth="1"/>
    <col min="10720" max="10955" width="8.85546875" style="6"/>
    <col min="10956" max="10956" width="38.85546875" style="6" customWidth="1"/>
    <col min="10957" max="10957" width="7.42578125" style="6" customWidth="1"/>
    <col min="10958" max="10973" width="7.140625" style="6" customWidth="1"/>
    <col min="10974" max="10975" width="13.28515625" style="6" customWidth="1"/>
    <col min="10976" max="11211" width="8.85546875" style="6"/>
    <col min="11212" max="11212" width="38.85546875" style="6" customWidth="1"/>
    <col min="11213" max="11213" width="7.42578125" style="6" customWidth="1"/>
    <col min="11214" max="11229" width="7.140625" style="6" customWidth="1"/>
    <col min="11230" max="11231" width="13.28515625" style="6" customWidth="1"/>
    <col min="11232" max="11467" width="8.85546875" style="6"/>
    <col min="11468" max="11468" width="38.85546875" style="6" customWidth="1"/>
    <col min="11469" max="11469" width="7.42578125" style="6" customWidth="1"/>
    <col min="11470" max="11485" width="7.140625" style="6" customWidth="1"/>
    <col min="11486" max="11487" width="13.28515625" style="6" customWidth="1"/>
    <col min="11488" max="11723" width="8.85546875" style="6"/>
    <col min="11724" max="11724" width="38.85546875" style="6" customWidth="1"/>
    <col min="11725" max="11725" width="7.42578125" style="6" customWidth="1"/>
    <col min="11726" max="11741" width="7.140625" style="6" customWidth="1"/>
    <col min="11742" max="11743" width="13.28515625" style="6" customWidth="1"/>
    <col min="11744" max="11979" width="8.85546875" style="6"/>
    <col min="11980" max="11980" width="38.85546875" style="6" customWidth="1"/>
    <col min="11981" max="11981" width="7.42578125" style="6" customWidth="1"/>
    <col min="11982" max="11997" width="7.140625" style="6" customWidth="1"/>
    <col min="11998" max="11999" width="13.28515625" style="6" customWidth="1"/>
    <col min="12000" max="12235" width="8.85546875" style="6"/>
    <col min="12236" max="12236" width="38.85546875" style="6" customWidth="1"/>
    <col min="12237" max="12237" width="7.42578125" style="6" customWidth="1"/>
    <col min="12238" max="12253" width="7.140625" style="6" customWidth="1"/>
    <col min="12254" max="12255" width="13.28515625" style="6" customWidth="1"/>
    <col min="12256" max="12491" width="8.85546875" style="6"/>
    <col min="12492" max="12492" width="38.85546875" style="6" customWidth="1"/>
    <col min="12493" max="12493" width="7.42578125" style="6" customWidth="1"/>
    <col min="12494" max="12509" width="7.140625" style="6" customWidth="1"/>
    <col min="12510" max="12511" width="13.28515625" style="6" customWidth="1"/>
    <col min="12512" max="12747" width="8.85546875" style="6"/>
    <col min="12748" max="12748" width="38.85546875" style="6" customWidth="1"/>
    <col min="12749" max="12749" width="7.42578125" style="6" customWidth="1"/>
    <col min="12750" max="12765" width="7.140625" style="6" customWidth="1"/>
    <col min="12766" max="12767" width="13.28515625" style="6" customWidth="1"/>
    <col min="12768" max="13003" width="8.85546875" style="6"/>
    <col min="13004" max="13004" width="38.85546875" style="6" customWidth="1"/>
    <col min="13005" max="13005" width="7.42578125" style="6" customWidth="1"/>
    <col min="13006" max="13021" width="7.140625" style="6" customWidth="1"/>
    <col min="13022" max="13023" width="13.28515625" style="6" customWidth="1"/>
    <col min="13024" max="13259" width="8.85546875" style="6"/>
    <col min="13260" max="13260" width="38.85546875" style="6" customWidth="1"/>
    <col min="13261" max="13261" width="7.42578125" style="6" customWidth="1"/>
    <col min="13262" max="13277" width="7.140625" style="6" customWidth="1"/>
    <col min="13278" max="13279" width="13.28515625" style="6" customWidth="1"/>
    <col min="13280" max="13515" width="8.85546875" style="6"/>
    <col min="13516" max="13516" width="38.85546875" style="6" customWidth="1"/>
    <col min="13517" max="13517" width="7.42578125" style="6" customWidth="1"/>
    <col min="13518" max="13533" width="7.140625" style="6" customWidth="1"/>
    <col min="13534" max="13535" width="13.28515625" style="6" customWidth="1"/>
    <col min="13536" max="13771" width="8.85546875" style="6"/>
    <col min="13772" max="13772" width="38.85546875" style="6" customWidth="1"/>
    <col min="13773" max="13773" width="7.42578125" style="6" customWidth="1"/>
    <col min="13774" max="13789" width="7.140625" style="6" customWidth="1"/>
    <col min="13790" max="13791" width="13.28515625" style="6" customWidth="1"/>
    <col min="13792" max="14027" width="8.85546875" style="6"/>
    <col min="14028" max="14028" width="38.85546875" style="6" customWidth="1"/>
    <col min="14029" max="14029" width="7.42578125" style="6" customWidth="1"/>
    <col min="14030" max="14045" width="7.140625" style="6" customWidth="1"/>
    <col min="14046" max="14047" width="13.28515625" style="6" customWidth="1"/>
    <col min="14048" max="14283" width="8.85546875" style="6"/>
    <col min="14284" max="14284" width="38.85546875" style="6" customWidth="1"/>
    <col min="14285" max="14285" width="7.42578125" style="6" customWidth="1"/>
    <col min="14286" max="14301" width="7.140625" style="6" customWidth="1"/>
    <col min="14302" max="14303" width="13.28515625" style="6" customWidth="1"/>
    <col min="14304" max="14539" width="8.85546875" style="6"/>
    <col min="14540" max="14540" width="38.85546875" style="6" customWidth="1"/>
    <col min="14541" max="14541" width="7.42578125" style="6" customWidth="1"/>
    <col min="14542" max="14557" width="7.140625" style="6" customWidth="1"/>
    <col min="14558" max="14559" width="13.28515625" style="6" customWidth="1"/>
    <col min="14560" max="14795" width="8.85546875" style="6"/>
    <col min="14796" max="14796" width="38.85546875" style="6" customWidth="1"/>
    <col min="14797" max="14797" width="7.42578125" style="6" customWidth="1"/>
    <col min="14798" max="14813" width="7.140625" style="6" customWidth="1"/>
    <col min="14814" max="14815" width="13.28515625" style="6" customWidth="1"/>
    <col min="14816" max="15051" width="8.85546875" style="6"/>
    <col min="15052" max="15052" width="38.85546875" style="6" customWidth="1"/>
    <col min="15053" max="15053" width="7.42578125" style="6" customWidth="1"/>
    <col min="15054" max="15069" width="7.140625" style="6" customWidth="1"/>
    <col min="15070" max="15071" width="13.28515625" style="6" customWidth="1"/>
    <col min="15072" max="15307" width="8.85546875" style="6"/>
    <col min="15308" max="15308" width="38.85546875" style="6" customWidth="1"/>
    <col min="15309" max="15309" width="7.42578125" style="6" customWidth="1"/>
    <col min="15310" max="15325" width="7.140625" style="6" customWidth="1"/>
    <col min="15326" max="15327" width="13.28515625" style="6" customWidth="1"/>
    <col min="15328" max="15563" width="8.85546875" style="6"/>
    <col min="15564" max="15564" width="38.85546875" style="6" customWidth="1"/>
    <col min="15565" max="15565" width="7.42578125" style="6" customWidth="1"/>
    <col min="15566" max="15581" width="7.140625" style="6" customWidth="1"/>
    <col min="15582" max="15583" width="13.28515625" style="6" customWidth="1"/>
    <col min="15584" max="15819" width="8.85546875" style="6"/>
    <col min="15820" max="15820" width="38.85546875" style="6" customWidth="1"/>
    <col min="15821" max="15821" width="7.42578125" style="6" customWidth="1"/>
    <col min="15822" max="15837" width="7.140625" style="6" customWidth="1"/>
    <col min="15838" max="15839" width="13.28515625" style="6" customWidth="1"/>
    <col min="15840" max="16075" width="8.85546875" style="6"/>
    <col min="16076" max="16076" width="38.85546875" style="6" customWidth="1"/>
    <col min="16077" max="16077" width="7.42578125" style="6" customWidth="1"/>
    <col min="16078" max="16093" width="7.140625" style="6" customWidth="1"/>
    <col min="16094" max="16095" width="13.28515625" style="6" customWidth="1"/>
    <col min="16096" max="16384" width="8.85546875" style="6"/>
  </cols>
  <sheetData>
    <row r="1" spans="1:6" customFormat="1" ht="30" x14ac:dyDescent="0.25">
      <c r="A1" s="1" t="s">
        <v>35</v>
      </c>
      <c r="B1" s="1"/>
      <c r="C1" s="1"/>
      <c r="D1" s="1"/>
      <c r="E1" s="8"/>
    </row>
    <row r="2" spans="1:6" s="4" customFormat="1" ht="12.75" customHeight="1" x14ac:dyDescent="0.2">
      <c r="A2" s="19"/>
      <c r="B2" s="87" t="s">
        <v>5</v>
      </c>
      <c r="C2" s="81"/>
      <c r="D2" s="81"/>
      <c r="E2" s="88" t="s">
        <v>48</v>
      </c>
      <c r="F2" s="90" t="s">
        <v>7</v>
      </c>
    </row>
    <row r="3" spans="1:6" s="4" customFormat="1" ht="29.25" customHeight="1" x14ac:dyDescent="0.2">
      <c r="A3" s="19"/>
      <c r="B3" s="87"/>
      <c r="C3" s="20">
        <v>46054</v>
      </c>
      <c r="D3" s="20">
        <v>46082</v>
      </c>
      <c r="E3" s="89"/>
      <c r="F3" s="91" t="s">
        <v>7</v>
      </c>
    </row>
    <row r="4" spans="1:6" s="15" customFormat="1" ht="20.25" customHeight="1" x14ac:dyDescent="0.2">
      <c r="A4" s="13" t="s">
        <v>0</v>
      </c>
      <c r="B4" s="14">
        <v>96.523709367896757</v>
      </c>
      <c r="C4" s="21">
        <v>262.52958557251526</v>
      </c>
      <c r="D4" s="21">
        <v>267.2089153860353</v>
      </c>
      <c r="E4" s="22">
        <f>D4/C4*100-100</f>
        <v>1.7824009447603828</v>
      </c>
      <c r="F4" s="22">
        <f>((D4-C4)*B4)/C$6</f>
        <v>1.7239891730493999</v>
      </c>
    </row>
    <row r="5" spans="1:6" ht="13.5" customHeight="1" x14ac:dyDescent="0.2">
      <c r="A5" s="13" t="s">
        <v>1</v>
      </c>
      <c r="B5" s="14">
        <v>3.4762906321032405</v>
      </c>
      <c r="C5" s="21">
        <v>246.98013482472717</v>
      </c>
      <c r="D5" s="21">
        <v>264.39706774894699</v>
      </c>
      <c r="E5" s="22">
        <f t="shared" ref="E5:E6" si="0">D5/C5*100-100</f>
        <v>7.0519570072224553</v>
      </c>
      <c r="F5" s="22">
        <f t="shared" ref="F5:F6" si="1">((D5-C5)*B5)/C$6</f>
        <v>0.23110249353966103</v>
      </c>
    </row>
    <row r="6" spans="1:6" ht="13.5" customHeight="1" x14ac:dyDescent="0.2">
      <c r="A6" s="11" t="s">
        <v>6</v>
      </c>
      <c r="B6" s="10">
        <v>100</v>
      </c>
      <c r="C6" s="23">
        <v>261.98904147282644</v>
      </c>
      <c r="D6" s="23">
        <v>267.11116739003819</v>
      </c>
      <c r="E6" s="24">
        <f t="shared" si="0"/>
        <v>1.9550916665890554</v>
      </c>
      <c r="F6" s="24">
        <f t="shared" si="1"/>
        <v>1.955091666589045</v>
      </c>
    </row>
    <row r="8" spans="1:6" x14ac:dyDescent="0.2">
      <c r="B8" s="6"/>
      <c r="C8" s="6"/>
      <c r="D8" s="6"/>
      <c r="E8" s="6"/>
    </row>
    <row r="9" spans="1:6" x14ac:dyDescent="0.2">
      <c r="B9" s="6"/>
      <c r="C9" s="6"/>
      <c r="D9" s="6"/>
      <c r="E9" s="6"/>
    </row>
    <row r="10" spans="1:6" x14ac:dyDescent="0.2">
      <c r="B10" s="6"/>
      <c r="C10" s="6"/>
      <c r="D10" s="6"/>
      <c r="E10" s="6"/>
    </row>
    <row r="11" spans="1:6" x14ac:dyDescent="0.2">
      <c r="B11" s="6"/>
      <c r="C11" s="6"/>
      <c r="D11" s="6"/>
      <c r="E11" s="6"/>
    </row>
    <row r="12" spans="1:6" x14ac:dyDescent="0.2">
      <c r="B12" s="6"/>
      <c r="C12" s="6"/>
      <c r="D12" s="6"/>
      <c r="E12" s="6"/>
    </row>
    <row r="13" spans="1:6" x14ac:dyDescent="0.2">
      <c r="B13" s="6"/>
      <c r="C13" s="6"/>
      <c r="D13" s="6"/>
      <c r="E13" s="6"/>
    </row>
    <row r="14" spans="1:6" x14ac:dyDescent="0.2">
      <c r="B14" s="6"/>
      <c r="C14" s="6"/>
      <c r="D14" s="6"/>
      <c r="E14" s="6"/>
      <c r="F14" s="57"/>
    </row>
    <row r="15" spans="1:6" x14ac:dyDescent="0.2">
      <c r="B15" s="6"/>
      <c r="C15" s="6"/>
      <c r="D15" s="6"/>
      <c r="E15" s="6"/>
    </row>
    <row r="16" spans="1:6" x14ac:dyDescent="0.2">
      <c r="B16" s="6"/>
      <c r="C16" s="6"/>
      <c r="D16" s="6"/>
      <c r="E16" s="6"/>
    </row>
    <row r="17" spans="2:14" x14ac:dyDescent="0.2">
      <c r="B17" s="6"/>
      <c r="C17" s="6"/>
      <c r="D17" s="6"/>
      <c r="E17" s="6"/>
    </row>
    <row r="18" spans="2:14" x14ac:dyDescent="0.2">
      <c r="B18" s="6"/>
      <c r="C18" s="6"/>
      <c r="D18" s="6"/>
      <c r="E18" s="6"/>
    </row>
    <row r="19" spans="2:14" x14ac:dyDescent="0.2">
      <c r="B19" s="6"/>
      <c r="C19" s="6"/>
      <c r="D19" s="6"/>
      <c r="E19" s="6"/>
    </row>
    <row r="20" spans="2:14" x14ac:dyDescent="0.2">
      <c r="B20" s="6"/>
      <c r="C20" s="6"/>
      <c r="D20" s="6"/>
      <c r="E20" s="6"/>
    </row>
    <row r="21" spans="2:14" x14ac:dyDescent="0.2">
      <c r="B21" s="6"/>
      <c r="C21" s="6"/>
      <c r="D21" s="6"/>
      <c r="E21" s="6"/>
    </row>
    <row r="22" spans="2:14" x14ac:dyDescent="0.2">
      <c r="B22" s="6"/>
      <c r="C22" s="6"/>
      <c r="D22" s="6"/>
      <c r="E22" s="6"/>
      <c r="N22" s="62"/>
    </row>
    <row r="23" spans="2:14" x14ac:dyDescent="0.2">
      <c r="B23" s="6"/>
      <c r="C23" s="6"/>
      <c r="D23" s="6"/>
      <c r="E23" s="6"/>
    </row>
    <row r="24" spans="2:14" x14ac:dyDescent="0.2">
      <c r="B24" s="6"/>
      <c r="C24" s="6"/>
      <c r="D24" s="6"/>
      <c r="E24" s="6"/>
    </row>
    <row r="25" spans="2:14" x14ac:dyDescent="0.2">
      <c r="B25" s="6"/>
      <c r="C25" s="6"/>
      <c r="D25" s="6"/>
      <c r="E25" s="6"/>
    </row>
    <row r="26" spans="2:14" x14ac:dyDescent="0.2">
      <c r="B26" s="6"/>
      <c r="C26" s="6"/>
      <c r="D26" s="6"/>
      <c r="E26" s="6"/>
    </row>
    <row r="27" spans="2:14" x14ac:dyDescent="0.2">
      <c r="B27" s="6"/>
      <c r="C27" s="6"/>
      <c r="D27" s="6"/>
      <c r="E27" s="6"/>
    </row>
    <row r="28" spans="2:14" x14ac:dyDescent="0.2">
      <c r="B28" s="6"/>
      <c r="C28" s="6"/>
      <c r="D28" s="6"/>
      <c r="E28" s="6"/>
    </row>
    <row r="29" spans="2:14" x14ac:dyDescent="0.2">
      <c r="B29" s="6"/>
      <c r="C29" s="6"/>
      <c r="D29" s="6"/>
      <c r="E29" s="6"/>
    </row>
    <row r="30" spans="2:14" x14ac:dyDescent="0.2">
      <c r="B30" s="6"/>
      <c r="C30" s="6"/>
      <c r="D30" s="6"/>
      <c r="E30" s="6"/>
    </row>
    <row r="31" spans="2:14" x14ac:dyDescent="0.2">
      <c r="B31" s="6"/>
      <c r="C31" s="6"/>
      <c r="D31" s="6"/>
      <c r="E31" s="6"/>
    </row>
    <row r="32" spans="2:14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  <row r="43" spans="2:5" x14ac:dyDescent="0.2">
      <c r="B43" s="6"/>
      <c r="C43" s="6"/>
      <c r="D43" s="6"/>
      <c r="E43" s="6"/>
    </row>
    <row r="44" spans="2:5" x14ac:dyDescent="0.2">
      <c r="B44" s="6"/>
      <c r="C44" s="6"/>
      <c r="D44" s="6"/>
      <c r="E44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  <row r="64" spans="2:4" x14ac:dyDescent="0.2">
      <c r="B64" s="6"/>
      <c r="C64" s="6"/>
      <c r="D64" s="6"/>
    </row>
    <row r="65" spans="2:4" x14ac:dyDescent="0.2">
      <c r="B65" s="6"/>
      <c r="C65" s="6"/>
      <c r="D65" s="6"/>
    </row>
    <row r="66" spans="2:4" x14ac:dyDescent="0.2">
      <c r="B66" s="6"/>
      <c r="C66" s="6"/>
      <c r="D66" s="6"/>
    </row>
    <row r="67" spans="2:4" x14ac:dyDescent="0.2">
      <c r="B67" s="6"/>
      <c r="C67" s="6"/>
      <c r="D67" s="6"/>
    </row>
    <row r="68" spans="2:4" x14ac:dyDescent="0.2">
      <c r="B68" s="6"/>
      <c r="C68" s="6"/>
      <c r="D68" s="6"/>
    </row>
    <row r="69" spans="2:4" x14ac:dyDescent="0.2">
      <c r="B69" s="6"/>
      <c r="C69" s="6"/>
      <c r="D69" s="6"/>
    </row>
    <row r="70" spans="2:4" x14ac:dyDescent="0.2">
      <c r="B70" s="6"/>
      <c r="C70" s="6"/>
      <c r="D70" s="6"/>
    </row>
    <row r="71" spans="2:4" x14ac:dyDescent="0.2">
      <c r="B71" s="6"/>
      <c r="C71" s="6"/>
      <c r="D71" s="6"/>
    </row>
    <row r="72" spans="2:4" x14ac:dyDescent="0.2">
      <c r="B72" s="6"/>
      <c r="C72" s="6"/>
      <c r="D72" s="6"/>
    </row>
    <row r="73" spans="2:4" x14ac:dyDescent="0.2">
      <c r="B73" s="6"/>
      <c r="C73" s="6"/>
      <c r="D73" s="6"/>
    </row>
    <row r="74" spans="2:4" x14ac:dyDescent="0.2">
      <c r="B74" s="6"/>
      <c r="C74" s="6"/>
      <c r="D74" s="6"/>
    </row>
    <row r="75" spans="2:4" x14ac:dyDescent="0.2">
      <c r="B75" s="6"/>
      <c r="C75" s="6"/>
      <c r="D75" s="6"/>
    </row>
    <row r="76" spans="2:4" x14ac:dyDescent="0.2">
      <c r="B76" s="6"/>
      <c r="C76" s="6"/>
      <c r="D76" s="6"/>
    </row>
    <row r="77" spans="2:4" x14ac:dyDescent="0.2">
      <c r="B77" s="6"/>
      <c r="C77" s="6"/>
      <c r="D77" s="6"/>
    </row>
    <row r="78" spans="2:4" x14ac:dyDescent="0.2">
      <c r="B78" s="6"/>
      <c r="C78" s="6"/>
      <c r="D78" s="6"/>
    </row>
    <row r="79" spans="2:4" x14ac:dyDescent="0.2">
      <c r="B79" s="6"/>
      <c r="C79" s="6"/>
      <c r="D79" s="6"/>
    </row>
    <row r="80" spans="2:4" x14ac:dyDescent="0.2">
      <c r="B80" s="6"/>
      <c r="C80" s="6"/>
      <c r="D80" s="6"/>
    </row>
    <row r="81" spans="2:4" x14ac:dyDescent="0.2">
      <c r="B81" s="6"/>
      <c r="C81" s="6"/>
      <c r="D81" s="6"/>
    </row>
    <row r="82" spans="2:4" x14ac:dyDescent="0.2">
      <c r="B82" s="6"/>
      <c r="C82" s="6"/>
      <c r="D82" s="6"/>
    </row>
    <row r="83" spans="2:4" x14ac:dyDescent="0.2">
      <c r="B83" s="6"/>
      <c r="C83" s="6"/>
      <c r="D83" s="6"/>
    </row>
    <row r="84" spans="2:4" x14ac:dyDescent="0.2">
      <c r="B84" s="6"/>
      <c r="C84" s="6"/>
      <c r="D84" s="6"/>
    </row>
    <row r="85" spans="2:4" x14ac:dyDescent="0.2">
      <c r="B85" s="6"/>
      <c r="C85" s="6"/>
      <c r="D85" s="6"/>
    </row>
    <row r="86" spans="2:4" x14ac:dyDescent="0.2">
      <c r="B86" s="6"/>
      <c r="C86" s="6"/>
      <c r="D86" s="6"/>
    </row>
    <row r="87" spans="2:4" x14ac:dyDescent="0.2">
      <c r="B87" s="6"/>
      <c r="C87" s="6"/>
      <c r="D87" s="6"/>
    </row>
    <row r="88" spans="2:4" x14ac:dyDescent="0.2">
      <c r="B88" s="6"/>
      <c r="C88" s="6"/>
      <c r="D88" s="6"/>
    </row>
    <row r="89" spans="2:4" x14ac:dyDescent="0.2">
      <c r="B89" s="6"/>
      <c r="C89" s="6"/>
      <c r="D89" s="6"/>
    </row>
    <row r="90" spans="2:4" x14ac:dyDescent="0.2">
      <c r="B90" s="6"/>
      <c r="C90" s="6"/>
      <c r="D90" s="6"/>
    </row>
    <row r="91" spans="2:4" x14ac:dyDescent="0.2">
      <c r="B91" s="6"/>
      <c r="C91" s="6"/>
      <c r="D91" s="6"/>
    </row>
    <row r="92" spans="2:4" x14ac:dyDescent="0.2">
      <c r="B92" s="6"/>
      <c r="C92" s="6"/>
      <c r="D92" s="6"/>
    </row>
    <row r="93" spans="2:4" x14ac:dyDescent="0.2">
      <c r="B93" s="6"/>
      <c r="C93" s="6"/>
      <c r="D93" s="6"/>
    </row>
    <row r="94" spans="2:4" x14ac:dyDescent="0.2">
      <c r="B94" s="6"/>
      <c r="C94" s="6"/>
      <c r="D94" s="6"/>
    </row>
    <row r="95" spans="2:4" x14ac:dyDescent="0.2">
      <c r="B95" s="6"/>
      <c r="C95" s="6"/>
      <c r="D95" s="6"/>
    </row>
    <row r="96" spans="2:4" x14ac:dyDescent="0.2">
      <c r="B96" s="6"/>
      <c r="C96" s="6"/>
      <c r="D96" s="6"/>
    </row>
    <row r="97" spans="2:4" x14ac:dyDescent="0.2">
      <c r="B97" s="6"/>
      <c r="C97" s="6"/>
      <c r="D97" s="6"/>
    </row>
    <row r="98" spans="2:4" x14ac:dyDescent="0.2">
      <c r="B98" s="6"/>
      <c r="C98" s="6"/>
      <c r="D98" s="6"/>
    </row>
    <row r="99" spans="2:4" x14ac:dyDescent="0.2">
      <c r="B99" s="6"/>
      <c r="C99" s="6"/>
      <c r="D99" s="6"/>
    </row>
    <row r="100" spans="2:4" x14ac:dyDescent="0.2">
      <c r="B100" s="6"/>
      <c r="C100" s="6"/>
      <c r="D100" s="6"/>
    </row>
    <row r="101" spans="2:4" x14ac:dyDescent="0.2">
      <c r="B101" s="6"/>
      <c r="C101" s="6"/>
      <c r="D101" s="6"/>
    </row>
    <row r="102" spans="2:4" x14ac:dyDescent="0.2">
      <c r="B102" s="6"/>
      <c r="C102" s="6"/>
      <c r="D102" s="6"/>
    </row>
    <row r="103" spans="2:4" x14ac:dyDescent="0.2">
      <c r="B103" s="6"/>
      <c r="C103" s="6"/>
      <c r="D103" s="6"/>
    </row>
    <row r="104" spans="2:4" x14ac:dyDescent="0.2">
      <c r="B104" s="6"/>
      <c r="C104" s="6"/>
      <c r="D104" s="6"/>
    </row>
    <row r="105" spans="2:4" x14ac:dyDescent="0.2">
      <c r="B105" s="6"/>
      <c r="C105" s="6"/>
      <c r="D105" s="6"/>
    </row>
    <row r="106" spans="2:4" x14ac:dyDescent="0.2">
      <c r="B106" s="6"/>
      <c r="C106" s="6"/>
      <c r="D106" s="6"/>
    </row>
    <row r="107" spans="2:4" x14ac:dyDescent="0.2">
      <c r="B107" s="6"/>
      <c r="C107" s="6"/>
      <c r="D107" s="6"/>
    </row>
    <row r="108" spans="2:4" x14ac:dyDescent="0.2">
      <c r="B108" s="6"/>
      <c r="C108" s="6"/>
      <c r="D108" s="6"/>
    </row>
    <row r="109" spans="2:4" x14ac:dyDescent="0.2">
      <c r="B109" s="6"/>
      <c r="C109" s="6"/>
      <c r="D109" s="6"/>
    </row>
    <row r="110" spans="2:4" x14ac:dyDescent="0.2">
      <c r="B110" s="6"/>
      <c r="C110" s="6"/>
      <c r="D110" s="6"/>
    </row>
    <row r="111" spans="2:4" x14ac:dyDescent="0.2">
      <c r="B111" s="6"/>
      <c r="C111" s="6"/>
      <c r="D111" s="6"/>
    </row>
    <row r="112" spans="2:4" x14ac:dyDescent="0.2">
      <c r="B112" s="6"/>
      <c r="C112" s="6"/>
      <c r="D112" s="6"/>
    </row>
    <row r="113" spans="2:4" x14ac:dyDescent="0.2">
      <c r="B113" s="6"/>
      <c r="C113" s="6"/>
      <c r="D113" s="6"/>
    </row>
    <row r="114" spans="2:4" x14ac:dyDescent="0.2">
      <c r="B114" s="6"/>
      <c r="C114" s="6"/>
      <c r="D114" s="6"/>
    </row>
    <row r="115" spans="2:4" x14ac:dyDescent="0.2">
      <c r="B115" s="6"/>
      <c r="C115" s="6"/>
      <c r="D115" s="6"/>
    </row>
    <row r="116" spans="2:4" x14ac:dyDescent="0.2">
      <c r="B116" s="6"/>
      <c r="C116" s="6"/>
      <c r="D116" s="6"/>
    </row>
    <row r="117" spans="2:4" x14ac:dyDescent="0.2">
      <c r="B117" s="6"/>
      <c r="C117" s="6"/>
      <c r="D117" s="6"/>
    </row>
    <row r="118" spans="2:4" x14ac:dyDescent="0.2">
      <c r="B118" s="6"/>
      <c r="C118" s="6"/>
      <c r="D118" s="6"/>
    </row>
    <row r="119" spans="2:4" x14ac:dyDescent="0.2">
      <c r="B119" s="6"/>
      <c r="C119" s="6"/>
      <c r="D119" s="6"/>
    </row>
    <row r="120" spans="2:4" x14ac:dyDescent="0.2">
      <c r="B120" s="6"/>
      <c r="C120" s="6"/>
      <c r="D120" s="6"/>
    </row>
    <row r="121" spans="2:4" x14ac:dyDescent="0.2">
      <c r="B121" s="6"/>
      <c r="C121" s="6"/>
      <c r="D121" s="6"/>
    </row>
    <row r="122" spans="2:4" x14ac:dyDescent="0.2">
      <c r="B122" s="6"/>
      <c r="C122" s="6"/>
      <c r="D122" s="6"/>
    </row>
    <row r="123" spans="2:4" x14ac:dyDescent="0.2">
      <c r="B123" s="6"/>
      <c r="C123" s="6"/>
      <c r="D123" s="6"/>
    </row>
    <row r="124" spans="2:4" x14ac:dyDescent="0.2">
      <c r="B124" s="6"/>
      <c r="C124" s="6"/>
      <c r="D124" s="6"/>
    </row>
    <row r="125" spans="2:4" x14ac:dyDescent="0.2">
      <c r="B125" s="6"/>
      <c r="C125" s="6"/>
      <c r="D125" s="6"/>
    </row>
    <row r="126" spans="2:4" x14ac:dyDescent="0.2">
      <c r="B126" s="6"/>
      <c r="C126" s="6"/>
      <c r="D126" s="6"/>
    </row>
    <row r="127" spans="2:4" x14ac:dyDescent="0.2">
      <c r="B127" s="6"/>
      <c r="C127" s="6"/>
      <c r="D127" s="6"/>
    </row>
    <row r="128" spans="2:4" x14ac:dyDescent="0.2">
      <c r="B128" s="6"/>
      <c r="C128" s="6"/>
      <c r="D128" s="6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3549-77FE-4B6E-B29A-6D67F54C51FF}">
  <dimension ref="A1:N128"/>
  <sheetViews>
    <sheetView workbookViewId="0">
      <selection activeCell="F4" sqref="F4"/>
    </sheetView>
  </sheetViews>
  <sheetFormatPr defaultRowHeight="12" x14ac:dyDescent="0.2"/>
  <cols>
    <col min="1" max="1" width="33.42578125" style="6" customWidth="1"/>
    <col min="2" max="4" width="7.42578125" style="7" customWidth="1"/>
    <col min="5" max="5" width="12.140625" style="7" customWidth="1"/>
    <col min="6" max="6" width="13.28515625" style="6" customWidth="1"/>
    <col min="7" max="203" width="8.85546875" style="6"/>
    <col min="204" max="204" width="38.85546875" style="6" customWidth="1"/>
    <col min="205" max="205" width="7.42578125" style="6" customWidth="1"/>
    <col min="206" max="221" width="7.140625" style="6" customWidth="1"/>
    <col min="222" max="223" width="13.28515625" style="6" customWidth="1"/>
    <col min="224" max="459" width="8.85546875" style="6"/>
    <col min="460" max="460" width="38.85546875" style="6" customWidth="1"/>
    <col min="461" max="461" width="7.42578125" style="6" customWidth="1"/>
    <col min="462" max="477" width="7.140625" style="6" customWidth="1"/>
    <col min="478" max="479" width="13.28515625" style="6" customWidth="1"/>
    <col min="480" max="715" width="8.85546875" style="6"/>
    <col min="716" max="716" width="38.85546875" style="6" customWidth="1"/>
    <col min="717" max="717" width="7.42578125" style="6" customWidth="1"/>
    <col min="718" max="733" width="7.140625" style="6" customWidth="1"/>
    <col min="734" max="735" width="13.28515625" style="6" customWidth="1"/>
    <col min="736" max="971" width="8.85546875" style="6"/>
    <col min="972" max="972" width="38.85546875" style="6" customWidth="1"/>
    <col min="973" max="973" width="7.42578125" style="6" customWidth="1"/>
    <col min="974" max="989" width="7.140625" style="6" customWidth="1"/>
    <col min="990" max="991" width="13.28515625" style="6" customWidth="1"/>
    <col min="992" max="1227" width="8.85546875" style="6"/>
    <col min="1228" max="1228" width="38.85546875" style="6" customWidth="1"/>
    <col min="1229" max="1229" width="7.42578125" style="6" customWidth="1"/>
    <col min="1230" max="1245" width="7.140625" style="6" customWidth="1"/>
    <col min="1246" max="1247" width="13.28515625" style="6" customWidth="1"/>
    <col min="1248" max="1483" width="8.85546875" style="6"/>
    <col min="1484" max="1484" width="38.85546875" style="6" customWidth="1"/>
    <col min="1485" max="1485" width="7.42578125" style="6" customWidth="1"/>
    <col min="1486" max="1501" width="7.140625" style="6" customWidth="1"/>
    <col min="1502" max="1503" width="13.28515625" style="6" customWidth="1"/>
    <col min="1504" max="1739" width="8.85546875" style="6"/>
    <col min="1740" max="1740" width="38.85546875" style="6" customWidth="1"/>
    <col min="1741" max="1741" width="7.42578125" style="6" customWidth="1"/>
    <col min="1742" max="1757" width="7.140625" style="6" customWidth="1"/>
    <col min="1758" max="1759" width="13.28515625" style="6" customWidth="1"/>
    <col min="1760" max="1995" width="8.85546875" style="6"/>
    <col min="1996" max="1996" width="38.85546875" style="6" customWidth="1"/>
    <col min="1997" max="1997" width="7.42578125" style="6" customWidth="1"/>
    <col min="1998" max="2013" width="7.140625" style="6" customWidth="1"/>
    <col min="2014" max="2015" width="13.28515625" style="6" customWidth="1"/>
    <col min="2016" max="2251" width="8.85546875" style="6"/>
    <col min="2252" max="2252" width="38.85546875" style="6" customWidth="1"/>
    <col min="2253" max="2253" width="7.42578125" style="6" customWidth="1"/>
    <col min="2254" max="2269" width="7.140625" style="6" customWidth="1"/>
    <col min="2270" max="2271" width="13.28515625" style="6" customWidth="1"/>
    <col min="2272" max="2507" width="8.85546875" style="6"/>
    <col min="2508" max="2508" width="38.85546875" style="6" customWidth="1"/>
    <col min="2509" max="2509" width="7.42578125" style="6" customWidth="1"/>
    <col min="2510" max="2525" width="7.140625" style="6" customWidth="1"/>
    <col min="2526" max="2527" width="13.28515625" style="6" customWidth="1"/>
    <col min="2528" max="2763" width="8.85546875" style="6"/>
    <col min="2764" max="2764" width="38.85546875" style="6" customWidth="1"/>
    <col min="2765" max="2765" width="7.42578125" style="6" customWidth="1"/>
    <col min="2766" max="2781" width="7.140625" style="6" customWidth="1"/>
    <col min="2782" max="2783" width="13.28515625" style="6" customWidth="1"/>
    <col min="2784" max="3019" width="8.85546875" style="6"/>
    <col min="3020" max="3020" width="38.85546875" style="6" customWidth="1"/>
    <col min="3021" max="3021" width="7.42578125" style="6" customWidth="1"/>
    <col min="3022" max="3037" width="7.140625" style="6" customWidth="1"/>
    <col min="3038" max="3039" width="13.28515625" style="6" customWidth="1"/>
    <col min="3040" max="3275" width="8.85546875" style="6"/>
    <col min="3276" max="3276" width="38.85546875" style="6" customWidth="1"/>
    <col min="3277" max="3277" width="7.42578125" style="6" customWidth="1"/>
    <col min="3278" max="3293" width="7.140625" style="6" customWidth="1"/>
    <col min="3294" max="3295" width="13.28515625" style="6" customWidth="1"/>
    <col min="3296" max="3531" width="8.85546875" style="6"/>
    <col min="3532" max="3532" width="38.85546875" style="6" customWidth="1"/>
    <col min="3533" max="3533" width="7.42578125" style="6" customWidth="1"/>
    <col min="3534" max="3549" width="7.140625" style="6" customWidth="1"/>
    <col min="3550" max="3551" width="13.28515625" style="6" customWidth="1"/>
    <col min="3552" max="3787" width="8.85546875" style="6"/>
    <col min="3788" max="3788" width="38.85546875" style="6" customWidth="1"/>
    <col min="3789" max="3789" width="7.42578125" style="6" customWidth="1"/>
    <col min="3790" max="3805" width="7.140625" style="6" customWidth="1"/>
    <col min="3806" max="3807" width="13.28515625" style="6" customWidth="1"/>
    <col min="3808" max="4043" width="8.85546875" style="6"/>
    <col min="4044" max="4044" width="38.85546875" style="6" customWidth="1"/>
    <col min="4045" max="4045" width="7.42578125" style="6" customWidth="1"/>
    <col min="4046" max="4061" width="7.140625" style="6" customWidth="1"/>
    <col min="4062" max="4063" width="13.28515625" style="6" customWidth="1"/>
    <col min="4064" max="4299" width="8.85546875" style="6"/>
    <col min="4300" max="4300" width="38.85546875" style="6" customWidth="1"/>
    <col min="4301" max="4301" width="7.42578125" style="6" customWidth="1"/>
    <col min="4302" max="4317" width="7.140625" style="6" customWidth="1"/>
    <col min="4318" max="4319" width="13.28515625" style="6" customWidth="1"/>
    <col min="4320" max="4555" width="8.85546875" style="6"/>
    <col min="4556" max="4556" width="38.85546875" style="6" customWidth="1"/>
    <col min="4557" max="4557" width="7.42578125" style="6" customWidth="1"/>
    <col min="4558" max="4573" width="7.140625" style="6" customWidth="1"/>
    <col min="4574" max="4575" width="13.28515625" style="6" customWidth="1"/>
    <col min="4576" max="4811" width="8.85546875" style="6"/>
    <col min="4812" max="4812" width="38.85546875" style="6" customWidth="1"/>
    <col min="4813" max="4813" width="7.42578125" style="6" customWidth="1"/>
    <col min="4814" max="4829" width="7.140625" style="6" customWidth="1"/>
    <col min="4830" max="4831" width="13.28515625" style="6" customWidth="1"/>
    <col min="4832" max="5067" width="8.85546875" style="6"/>
    <col min="5068" max="5068" width="38.85546875" style="6" customWidth="1"/>
    <col min="5069" max="5069" width="7.42578125" style="6" customWidth="1"/>
    <col min="5070" max="5085" width="7.140625" style="6" customWidth="1"/>
    <col min="5086" max="5087" width="13.28515625" style="6" customWidth="1"/>
    <col min="5088" max="5323" width="8.85546875" style="6"/>
    <col min="5324" max="5324" width="38.85546875" style="6" customWidth="1"/>
    <col min="5325" max="5325" width="7.42578125" style="6" customWidth="1"/>
    <col min="5326" max="5341" width="7.140625" style="6" customWidth="1"/>
    <col min="5342" max="5343" width="13.28515625" style="6" customWidth="1"/>
    <col min="5344" max="5579" width="8.85546875" style="6"/>
    <col min="5580" max="5580" width="38.85546875" style="6" customWidth="1"/>
    <col min="5581" max="5581" width="7.42578125" style="6" customWidth="1"/>
    <col min="5582" max="5597" width="7.140625" style="6" customWidth="1"/>
    <col min="5598" max="5599" width="13.28515625" style="6" customWidth="1"/>
    <col min="5600" max="5835" width="8.85546875" style="6"/>
    <col min="5836" max="5836" width="38.85546875" style="6" customWidth="1"/>
    <col min="5837" max="5837" width="7.42578125" style="6" customWidth="1"/>
    <col min="5838" max="5853" width="7.140625" style="6" customWidth="1"/>
    <col min="5854" max="5855" width="13.28515625" style="6" customWidth="1"/>
    <col min="5856" max="6091" width="8.85546875" style="6"/>
    <col min="6092" max="6092" width="38.85546875" style="6" customWidth="1"/>
    <col min="6093" max="6093" width="7.42578125" style="6" customWidth="1"/>
    <col min="6094" max="6109" width="7.140625" style="6" customWidth="1"/>
    <col min="6110" max="6111" width="13.28515625" style="6" customWidth="1"/>
    <col min="6112" max="6347" width="8.85546875" style="6"/>
    <col min="6348" max="6348" width="38.85546875" style="6" customWidth="1"/>
    <col min="6349" max="6349" width="7.42578125" style="6" customWidth="1"/>
    <col min="6350" max="6365" width="7.140625" style="6" customWidth="1"/>
    <col min="6366" max="6367" width="13.28515625" style="6" customWidth="1"/>
    <col min="6368" max="6603" width="8.85546875" style="6"/>
    <col min="6604" max="6604" width="38.85546875" style="6" customWidth="1"/>
    <col min="6605" max="6605" width="7.42578125" style="6" customWidth="1"/>
    <col min="6606" max="6621" width="7.140625" style="6" customWidth="1"/>
    <col min="6622" max="6623" width="13.28515625" style="6" customWidth="1"/>
    <col min="6624" max="6859" width="8.85546875" style="6"/>
    <col min="6860" max="6860" width="38.85546875" style="6" customWidth="1"/>
    <col min="6861" max="6861" width="7.42578125" style="6" customWidth="1"/>
    <col min="6862" max="6877" width="7.140625" style="6" customWidth="1"/>
    <col min="6878" max="6879" width="13.28515625" style="6" customWidth="1"/>
    <col min="6880" max="7115" width="8.85546875" style="6"/>
    <col min="7116" max="7116" width="38.85546875" style="6" customWidth="1"/>
    <col min="7117" max="7117" width="7.42578125" style="6" customWidth="1"/>
    <col min="7118" max="7133" width="7.140625" style="6" customWidth="1"/>
    <col min="7134" max="7135" width="13.28515625" style="6" customWidth="1"/>
    <col min="7136" max="7371" width="8.85546875" style="6"/>
    <col min="7372" max="7372" width="38.85546875" style="6" customWidth="1"/>
    <col min="7373" max="7373" width="7.42578125" style="6" customWidth="1"/>
    <col min="7374" max="7389" width="7.140625" style="6" customWidth="1"/>
    <col min="7390" max="7391" width="13.28515625" style="6" customWidth="1"/>
    <col min="7392" max="7627" width="8.85546875" style="6"/>
    <col min="7628" max="7628" width="38.85546875" style="6" customWidth="1"/>
    <col min="7629" max="7629" width="7.42578125" style="6" customWidth="1"/>
    <col min="7630" max="7645" width="7.140625" style="6" customWidth="1"/>
    <col min="7646" max="7647" width="13.28515625" style="6" customWidth="1"/>
    <col min="7648" max="7883" width="8.85546875" style="6"/>
    <col min="7884" max="7884" width="38.85546875" style="6" customWidth="1"/>
    <col min="7885" max="7885" width="7.42578125" style="6" customWidth="1"/>
    <col min="7886" max="7901" width="7.140625" style="6" customWidth="1"/>
    <col min="7902" max="7903" width="13.28515625" style="6" customWidth="1"/>
    <col min="7904" max="8139" width="8.85546875" style="6"/>
    <col min="8140" max="8140" width="38.85546875" style="6" customWidth="1"/>
    <col min="8141" max="8141" width="7.42578125" style="6" customWidth="1"/>
    <col min="8142" max="8157" width="7.140625" style="6" customWidth="1"/>
    <col min="8158" max="8159" width="13.28515625" style="6" customWidth="1"/>
    <col min="8160" max="8395" width="8.85546875" style="6"/>
    <col min="8396" max="8396" width="38.85546875" style="6" customWidth="1"/>
    <col min="8397" max="8397" width="7.42578125" style="6" customWidth="1"/>
    <col min="8398" max="8413" width="7.140625" style="6" customWidth="1"/>
    <col min="8414" max="8415" width="13.28515625" style="6" customWidth="1"/>
    <col min="8416" max="8651" width="8.85546875" style="6"/>
    <col min="8652" max="8652" width="38.85546875" style="6" customWidth="1"/>
    <col min="8653" max="8653" width="7.42578125" style="6" customWidth="1"/>
    <col min="8654" max="8669" width="7.140625" style="6" customWidth="1"/>
    <col min="8670" max="8671" width="13.28515625" style="6" customWidth="1"/>
    <col min="8672" max="8907" width="8.85546875" style="6"/>
    <col min="8908" max="8908" width="38.85546875" style="6" customWidth="1"/>
    <col min="8909" max="8909" width="7.42578125" style="6" customWidth="1"/>
    <col min="8910" max="8925" width="7.140625" style="6" customWidth="1"/>
    <col min="8926" max="8927" width="13.28515625" style="6" customWidth="1"/>
    <col min="8928" max="9163" width="8.85546875" style="6"/>
    <col min="9164" max="9164" width="38.85546875" style="6" customWidth="1"/>
    <col min="9165" max="9165" width="7.42578125" style="6" customWidth="1"/>
    <col min="9166" max="9181" width="7.140625" style="6" customWidth="1"/>
    <col min="9182" max="9183" width="13.28515625" style="6" customWidth="1"/>
    <col min="9184" max="9419" width="8.85546875" style="6"/>
    <col min="9420" max="9420" width="38.85546875" style="6" customWidth="1"/>
    <col min="9421" max="9421" width="7.42578125" style="6" customWidth="1"/>
    <col min="9422" max="9437" width="7.140625" style="6" customWidth="1"/>
    <col min="9438" max="9439" width="13.28515625" style="6" customWidth="1"/>
    <col min="9440" max="9675" width="8.85546875" style="6"/>
    <col min="9676" max="9676" width="38.85546875" style="6" customWidth="1"/>
    <col min="9677" max="9677" width="7.42578125" style="6" customWidth="1"/>
    <col min="9678" max="9693" width="7.140625" style="6" customWidth="1"/>
    <col min="9694" max="9695" width="13.28515625" style="6" customWidth="1"/>
    <col min="9696" max="9931" width="8.85546875" style="6"/>
    <col min="9932" max="9932" width="38.85546875" style="6" customWidth="1"/>
    <col min="9933" max="9933" width="7.42578125" style="6" customWidth="1"/>
    <col min="9934" max="9949" width="7.140625" style="6" customWidth="1"/>
    <col min="9950" max="9951" width="13.28515625" style="6" customWidth="1"/>
    <col min="9952" max="10187" width="8.85546875" style="6"/>
    <col min="10188" max="10188" width="38.85546875" style="6" customWidth="1"/>
    <col min="10189" max="10189" width="7.42578125" style="6" customWidth="1"/>
    <col min="10190" max="10205" width="7.140625" style="6" customWidth="1"/>
    <col min="10206" max="10207" width="13.28515625" style="6" customWidth="1"/>
    <col min="10208" max="10443" width="8.85546875" style="6"/>
    <col min="10444" max="10444" width="38.85546875" style="6" customWidth="1"/>
    <col min="10445" max="10445" width="7.42578125" style="6" customWidth="1"/>
    <col min="10446" max="10461" width="7.140625" style="6" customWidth="1"/>
    <col min="10462" max="10463" width="13.28515625" style="6" customWidth="1"/>
    <col min="10464" max="10699" width="8.85546875" style="6"/>
    <col min="10700" max="10700" width="38.85546875" style="6" customWidth="1"/>
    <col min="10701" max="10701" width="7.42578125" style="6" customWidth="1"/>
    <col min="10702" max="10717" width="7.140625" style="6" customWidth="1"/>
    <col min="10718" max="10719" width="13.28515625" style="6" customWidth="1"/>
    <col min="10720" max="10955" width="8.85546875" style="6"/>
    <col min="10956" max="10956" width="38.85546875" style="6" customWidth="1"/>
    <col min="10957" max="10957" width="7.42578125" style="6" customWidth="1"/>
    <col min="10958" max="10973" width="7.140625" style="6" customWidth="1"/>
    <col min="10974" max="10975" width="13.28515625" style="6" customWidth="1"/>
    <col min="10976" max="11211" width="8.85546875" style="6"/>
    <col min="11212" max="11212" width="38.85546875" style="6" customWidth="1"/>
    <col min="11213" max="11213" width="7.42578125" style="6" customWidth="1"/>
    <col min="11214" max="11229" width="7.140625" style="6" customWidth="1"/>
    <col min="11230" max="11231" width="13.28515625" style="6" customWidth="1"/>
    <col min="11232" max="11467" width="8.85546875" style="6"/>
    <col min="11468" max="11468" width="38.85546875" style="6" customWidth="1"/>
    <col min="11469" max="11469" width="7.42578125" style="6" customWidth="1"/>
    <col min="11470" max="11485" width="7.140625" style="6" customWidth="1"/>
    <col min="11486" max="11487" width="13.28515625" style="6" customWidth="1"/>
    <col min="11488" max="11723" width="8.85546875" style="6"/>
    <col min="11724" max="11724" width="38.85546875" style="6" customWidth="1"/>
    <col min="11725" max="11725" width="7.42578125" style="6" customWidth="1"/>
    <col min="11726" max="11741" width="7.140625" style="6" customWidth="1"/>
    <col min="11742" max="11743" width="13.28515625" style="6" customWidth="1"/>
    <col min="11744" max="11979" width="8.85546875" style="6"/>
    <col min="11980" max="11980" width="38.85546875" style="6" customWidth="1"/>
    <col min="11981" max="11981" width="7.42578125" style="6" customWidth="1"/>
    <col min="11982" max="11997" width="7.140625" style="6" customWidth="1"/>
    <col min="11998" max="11999" width="13.28515625" style="6" customWidth="1"/>
    <col min="12000" max="12235" width="8.85546875" style="6"/>
    <col min="12236" max="12236" width="38.85546875" style="6" customWidth="1"/>
    <col min="12237" max="12237" width="7.42578125" style="6" customWidth="1"/>
    <col min="12238" max="12253" width="7.140625" style="6" customWidth="1"/>
    <col min="12254" max="12255" width="13.28515625" style="6" customWidth="1"/>
    <col min="12256" max="12491" width="8.85546875" style="6"/>
    <col min="12492" max="12492" width="38.85546875" style="6" customWidth="1"/>
    <col min="12493" max="12493" width="7.42578125" style="6" customWidth="1"/>
    <col min="12494" max="12509" width="7.140625" style="6" customWidth="1"/>
    <col min="12510" max="12511" width="13.28515625" style="6" customWidth="1"/>
    <col min="12512" max="12747" width="8.85546875" style="6"/>
    <col min="12748" max="12748" width="38.85546875" style="6" customWidth="1"/>
    <col min="12749" max="12749" width="7.42578125" style="6" customWidth="1"/>
    <col min="12750" max="12765" width="7.140625" style="6" customWidth="1"/>
    <col min="12766" max="12767" width="13.28515625" style="6" customWidth="1"/>
    <col min="12768" max="13003" width="8.85546875" style="6"/>
    <col min="13004" max="13004" width="38.85546875" style="6" customWidth="1"/>
    <col min="13005" max="13005" width="7.42578125" style="6" customWidth="1"/>
    <col min="13006" max="13021" width="7.140625" style="6" customWidth="1"/>
    <col min="13022" max="13023" width="13.28515625" style="6" customWidth="1"/>
    <col min="13024" max="13259" width="8.85546875" style="6"/>
    <col min="13260" max="13260" width="38.85546875" style="6" customWidth="1"/>
    <col min="13261" max="13261" width="7.42578125" style="6" customWidth="1"/>
    <col min="13262" max="13277" width="7.140625" style="6" customWidth="1"/>
    <col min="13278" max="13279" width="13.28515625" style="6" customWidth="1"/>
    <col min="13280" max="13515" width="8.85546875" style="6"/>
    <col min="13516" max="13516" width="38.85546875" style="6" customWidth="1"/>
    <col min="13517" max="13517" width="7.42578125" style="6" customWidth="1"/>
    <col min="13518" max="13533" width="7.140625" style="6" customWidth="1"/>
    <col min="13534" max="13535" width="13.28515625" style="6" customWidth="1"/>
    <col min="13536" max="13771" width="8.85546875" style="6"/>
    <col min="13772" max="13772" width="38.85546875" style="6" customWidth="1"/>
    <col min="13773" max="13773" width="7.42578125" style="6" customWidth="1"/>
    <col min="13774" max="13789" width="7.140625" style="6" customWidth="1"/>
    <col min="13790" max="13791" width="13.28515625" style="6" customWidth="1"/>
    <col min="13792" max="14027" width="8.85546875" style="6"/>
    <col min="14028" max="14028" width="38.85546875" style="6" customWidth="1"/>
    <col min="14029" max="14029" width="7.42578125" style="6" customWidth="1"/>
    <col min="14030" max="14045" width="7.140625" style="6" customWidth="1"/>
    <col min="14046" max="14047" width="13.28515625" style="6" customWidth="1"/>
    <col min="14048" max="14283" width="8.85546875" style="6"/>
    <col min="14284" max="14284" width="38.85546875" style="6" customWidth="1"/>
    <col min="14285" max="14285" width="7.42578125" style="6" customWidth="1"/>
    <col min="14286" max="14301" width="7.140625" style="6" customWidth="1"/>
    <col min="14302" max="14303" width="13.28515625" style="6" customWidth="1"/>
    <col min="14304" max="14539" width="8.85546875" style="6"/>
    <col min="14540" max="14540" width="38.85546875" style="6" customWidth="1"/>
    <col min="14541" max="14541" width="7.42578125" style="6" customWidth="1"/>
    <col min="14542" max="14557" width="7.140625" style="6" customWidth="1"/>
    <col min="14558" max="14559" width="13.28515625" style="6" customWidth="1"/>
    <col min="14560" max="14795" width="8.85546875" style="6"/>
    <col min="14796" max="14796" width="38.85546875" style="6" customWidth="1"/>
    <col min="14797" max="14797" width="7.42578125" style="6" customWidth="1"/>
    <col min="14798" max="14813" width="7.140625" style="6" customWidth="1"/>
    <col min="14814" max="14815" width="13.28515625" style="6" customWidth="1"/>
    <col min="14816" max="15051" width="8.85546875" style="6"/>
    <col min="15052" max="15052" width="38.85546875" style="6" customWidth="1"/>
    <col min="15053" max="15053" width="7.42578125" style="6" customWidth="1"/>
    <col min="15054" max="15069" width="7.140625" style="6" customWidth="1"/>
    <col min="15070" max="15071" width="13.28515625" style="6" customWidth="1"/>
    <col min="15072" max="15307" width="8.85546875" style="6"/>
    <col min="15308" max="15308" width="38.85546875" style="6" customWidth="1"/>
    <col min="15309" max="15309" width="7.42578125" style="6" customWidth="1"/>
    <col min="15310" max="15325" width="7.140625" style="6" customWidth="1"/>
    <col min="15326" max="15327" width="13.28515625" style="6" customWidth="1"/>
    <col min="15328" max="15563" width="8.85546875" style="6"/>
    <col min="15564" max="15564" width="38.85546875" style="6" customWidth="1"/>
    <col min="15565" max="15565" width="7.42578125" style="6" customWidth="1"/>
    <col min="15566" max="15581" width="7.140625" style="6" customWidth="1"/>
    <col min="15582" max="15583" width="13.28515625" style="6" customWidth="1"/>
    <col min="15584" max="15819" width="8.85546875" style="6"/>
    <col min="15820" max="15820" width="38.85546875" style="6" customWidth="1"/>
    <col min="15821" max="15821" width="7.42578125" style="6" customWidth="1"/>
    <col min="15822" max="15837" width="7.140625" style="6" customWidth="1"/>
    <col min="15838" max="15839" width="13.28515625" style="6" customWidth="1"/>
    <col min="15840" max="16075" width="8.85546875" style="6"/>
    <col min="16076" max="16076" width="38.85546875" style="6" customWidth="1"/>
    <col min="16077" max="16077" width="7.42578125" style="6" customWidth="1"/>
    <col min="16078" max="16093" width="7.140625" style="6" customWidth="1"/>
    <col min="16094" max="16095" width="13.28515625" style="6" customWidth="1"/>
    <col min="16096" max="16384" width="8.85546875" style="6"/>
  </cols>
  <sheetData>
    <row r="1" spans="1:6" customFormat="1" ht="30" x14ac:dyDescent="0.25">
      <c r="A1" s="1" t="s">
        <v>35</v>
      </c>
      <c r="B1" s="1"/>
      <c r="C1" s="1"/>
      <c r="D1" s="1"/>
      <c r="E1" s="8"/>
    </row>
    <row r="2" spans="1:6" s="4" customFormat="1" ht="12.75" customHeight="1" x14ac:dyDescent="0.2">
      <c r="A2" s="19"/>
      <c r="B2" s="87" t="s">
        <v>5</v>
      </c>
      <c r="C2" s="81"/>
      <c r="D2" s="81"/>
      <c r="E2" s="88" t="s">
        <v>49</v>
      </c>
      <c r="F2" s="90" t="s">
        <v>7</v>
      </c>
    </row>
    <row r="3" spans="1:6" s="4" customFormat="1" ht="29.25" customHeight="1" x14ac:dyDescent="0.2">
      <c r="A3" s="19"/>
      <c r="B3" s="87"/>
      <c r="C3" s="20">
        <v>45717</v>
      </c>
      <c r="D3" s="20">
        <v>46082</v>
      </c>
      <c r="E3" s="89"/>
      <c r="F3" s="91" t="s">
        <v>7</v>
      </c>
    </row>
    <row r="4" spans="1:6" s="15" customFormat="1" ht="20.25" customHeight="1" x14ac:dyDescent="0.2">
      <c r="A4" s="13" t="s">
        <v>0</v>
      </c>
      <c r="B4" s="14">
        <v>96.523709367896757</v>
      </c>
      <c r="C4" s="21">
        <v>225.02869499868714</v>
      </c>
      <c r="D4" s="21">
        <v>267.2089153860353</v>
      </c>
      <c r="E4" s="22">
        <f>D4/C4*100-100</f>
        <v>18.744374084200359</v>
      </c>
      <c r="F4" s="22">
        <f>((D4-C4)*B4)/C$6</f>
        <v>18.1760360384488</v>
      </c>
    </row>
    <row r="5" spans="1:6" ht="13.5" customHeight="1" x14ac:dyDescent="0.2">
      <c r="A5" s="13" t="s">
        <v>1</v>
      </c>
      <c r="B5" s="14">
        <v>3.4762906321032405</v>
      </c>
      <c r="C5" s="21">
        <v>195.37247638960963</v>
      </c>
      <c r="D5" s="21">
        <v>264.39706774894699</v>
      </c>
      <c r="E5" s="22">
        <f t="shared" ref="E5:E6" si="0">D5/C5*100-100</f>
        <v>35.329741750157922</v>
      </c>
      <c r="F5" s="22">
        <f t="shared" ref="F5:F6" si="1">((D5-C5)*B5)/C$6</f>
        <v>1.0712140236315788</v>
      </c>
    </row>
    <row r="6" spans="1:6" ht="13.5" customHeight="1" x14ac:dyDescent="0.2">
      <c r="A6" s="11" t="s">
        <v>6</v>
      </c>
      <c r="B6" s="10">
        <v>100</v>
      </c>
      <c r="C6" s="23">
        <v>223.99775864934369</v>
      </c>
      <c r="D6" s="23">
        <v>267.11116739003819</v>
      </c>
      <c r="E6" s="24">
        <f t="shared" si="0"/>
        <v>19.247250062080383</v>
      </c>
      <c r="F6" s="24">
        <f t="shared" si="1"/>
        <v>19.247250062080393</v>
      </c>
    </row>
    <row r="8" spans="1:6" x14ac:dyDescent="0.2">
      <c r="B8" s="6"/>
      <c r="C8" s="6"/>
      <c r="D8" s="6"/>
      <c r="E8" s="6"/>
    </row>
    <row r="9" spans="1:6" x14ac:dyDescent="0.2">
      <c r="B9" s="6"/>
      <c r="C9" s="6"/>
      <c r="D9" s="6"/>
      <c r="E9" s="6"/>
    </row>
    <row r="10" spans="1:6" x14ac:dyDescent="0.2">
      <c r="B10" s="6"/>
      <c r="C10" s="6"/>
      <c r="D10" s="6"/>
      <c r="E10" s="6"/>
    </row>
    <row r="11" spans="1:6" x14ac:dyDescent="0.2">
      <c r="B11" s="6"/>
      <c r="C11" s="6"/>
      <c r="D11" s="6"/>
      <c r="E11" s="6"/>
    </row>
    <row r="12" spans="1:6" x14ac:dyDescent="0.2">
      <c r="B12" s="6"/>
      <c r="C12" s="6"/>
      <c r="D12" s="6"/>
      <c r="E12" s="6"/>
    </row>
    <row r="13" spans="1:6" x14ac:dyDescent="0.2">
      <c r="B13" s="6"/>
      <c r="C13" s="6"/>
      <c r="D13" s="6"/>
      <c r="E13" s="6"/>
    </row>
    <row r="14" spans="1:6" x14ac:dyDescent="0.2">
      <c r="B14" s="6"/>
      <c r="C14" s="6"/>
      <c r="D14" s="6"/>
      <c r="E14" s="6"/>
      <c r="F14" s="57"/>
    </row>
    <row r="15" spans="1:6" x14ac:dyDescent="0.2">
      <c r="B15" s="6"/>
      <c r="C15" s="6"/>
      <c r="D15" s="6"/>
      <c r="E15" s="6"/>
    </row>
    <row r="16" spans="1:6" x14ac:dyDescent="0.2">
      <c r="B16" s="6"/>
      <c r="C16" s="6"/>
      <c r="D16" s="6"/>
      <c r="E16" s="6"/>
    </row>
    <row r="17" spans="2:14" x14ac:dyDescent="0.2">
      <c r="B17" s="6"/>
      <c r="C17" s="6"/>
      <c r="D17" s="6"/>
      <c r="E17" s="6"/>
    </row>
    <row r="18" spans="2:14" x14ac:dyDescent="0.2">
      <c r="B18" s="6"/>
      <c r="C18" s="6"/>
      <c r="D18" s="6"/>
      <c r="E18" s="6"/>
    </row>
    <row r="19" spans="2:14" x14ac:dyDescent="0.2">
      <c r="B19" s="6"/>
      <c r="C19" s="6"/>
      <c r="D19" s="6"/>
      <c r="E19" s="6"/>
    </row>
    <row r="20" spans="2:14" x14ac:dyDescent="0.2">
      <c r="B20" s="6"/>
      <c r="C20" s="6"/>
      <c r="D20" s="6"/>
      <c r="E20" s="6"/>
    </row>
    <row r="21" spans="2:14" x14ac:dyDescent="0.2">
      <c r="B21" s="6"/>
      <c r="C21" s="6"/>
      <c r="D21" s="6"/>
      <c r="E21" s="6"/>
    </row>
    <row r="22" spans="2:14" x14ac:dyDescent="0.2">
      <c r="B22" s="6"/>
      <c r="C22" s="6"/>
      <c r="D22" s="6"/>
      <c r="E22" s="6"/>
      <c r="N22" s="62"/>
    </row>
    <row r="23" spans="2:14" x14ac:dyDescent="0.2">
      <c r="B23" s="6"/>
      <c r="C23" s="6"/>
      <c r="D23" s="6"/>
      <c r="E23" s="6"/>
    </row>
    <row r="24" spans="2:14" x14ac:dyDescent="0.2">
      <c r="B24" s="6"/>
      <c r="C24" s="6"/>
      <c r="D24" s="6"/>
      <c r="E24" s="6"/>
    </row>
    <row r="25" spans="2:14" x14ac:dyDescent="0.2">
      <c r="B25" s="6"/>
      <c r="C25" s="6"/>
      <c r="D25" s="6"/>
      <c r="E25" s="6"/>
    </row>
    <row r="26" spans="2:14" x14ac:dyDescent="0.2">
      <c r="B26" s="6"/>
      <c r="C26" s="6"/>
      <c r="D26" s="6"/>
      <c r="E26" s="6"/>
    </row>
    <row r="27" spans="2:14" x14ac:dyDescent="0.2">
      <c r="B27" s="6"/>
      <c r="C27" s="6"/>
      <c r="D27" s="6"/>
      <c r="E27" s="6"/>
    </row>
    <row r="28" spans="2:14" x14ac:dyDescent="0.2">
      <c r="B28" s="6"/>
      <c r="C28" s="6"/>
      <c r="D28" s="6"/>
      <c r="E28" s="6"/>
    </row>
    <row r="29" spans="2:14" x14ac:dyDescent="0.2">
      <c r="B29" s="6"/>
      <c r="C29" s="6"/>
      <c r="D29" s="6"/>
      <c r="E29" s="6"/>
    </row>
    <row r="30" spans="2:14" x14ac:dyDescent="0.2">
      <c r="B30" s="6"/>
      <c r="C30" s="6"/>
      <c r="D30" s="6"/>
      <c r="E30" s="6"/>
    </row>
    <row r="31" spans="2:14" x14ac:dyDescent="0.2">
      <c r="B31" s="6"/>
      <c r="C31" s="6"/>
      <c r="D31" s="6"/>
      <c r="E31" s="6"/>
    </row>
    <row r="32" spans="2:14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  <row r="43" spans="2:5" x14ac:dyDescent="0.2">
      <c r="B43" s="6"/>
      <c r="C43" s="6"/>
      <c r="D43" s="6"/>
      <c r="E43" s="6"/>
    </row>
    <row r="44" spans="2:5" x14ac:dyDescent="0.2">
      <c r="B44" s="6"/>
      <c r="C44" s="6"/>
      <c r="D44" s="6"/>
      <c r="E44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  <row r="64" spans="2:4" x14ac:dyDescent="0.2">
      <c r="B64" s="6"/>
      <c r="C64" s="6"/>
      <c r="D64" s="6"/>
    </row>
    <row r="65" spans="2:4" x14ac:dyDescent="0.2">
      <c r="B65" s="6"/>
      <c r="C65" s="6"/>
      <c r="D65" s="6"/>
    </row>
    <row r="66" spans="2:4" x14ac:dyDescent="0.2">
      <c r="B66" s="6"/>
      <c r="C66" s="6"/>
      <c r="D66" s="6"/>
    </row>
    <row r="67" spans="2:4" x14ac:dyDescent="0.2">
      <c r="B67" s="6"/>
      <c r="C67" s="6"/>
      <c r="D67" s="6"/>
    </row>
    <row r="68" spans="2:4" x14ac:dyDescent="0.2">
      <c r="B68" s="6"/>
      <c r="C68" s="6"/>
      <c r="D68" s="6"/>
    </row>
    <row r="69" spans="2:4" x14ac:dyDescent="0.2">
      <c r="B69" s="6"/>
      <c r="C69" s="6"/>
      <c r="D69" s="6"/>
    </row>
    <row r="70" spans="2:4" x14ac:dyDescent="0.2">
      <c r="B70" s="6"/>
      <c r="C70" s="6"/>
      <c r="D70" s="6"/>
    </row>
    <row r="71" spans="2:4" x14ac:dyDescent="0.2">
      <c r="B71" s="6"/>
      <c r="C71" s="6"/>
      <c r="D71" s="6"/>
    </row>
    <row r="72" spans="2:4" x14ac:dyDescent="0.2">
      <c r="B72" s="6"/>
      <c r="C72" s="6"/>
      <c r="D72" s="6"/>
    </row>
    <row r="73" spans="2:4" x14ac:dyDescent="0.2">
      <c r="B73" s="6"/>
      <c r="C73" s="6"/>
      <c r="D73" s="6"/>
    </row>
    <row r="74" spans="2:4" x14ac:dyDescent="0.2">
      <c r="B74" s="6"/>
      <c r="C74" s="6"/>
      <c r="D74" s="6"/>
    </row>
    <row r="75" spans="2:4" x14ac:dyDescent="0.2">
      <c r="B75" s="6"/>
      <c r="C75" s="6"/>
      <c r="D75" s="6"/>
    </row>
    <row r="76" spans="2:4" x14ac:dyDescent="0.2">
      <c r="B76" s="6"/>
      <c r="C76" s="6"/>
      <c r="D76" s="6"/>
    </row>
    <row r="77" spans="2:4" x14ac:dyDescent="0.2">
      <c r="B77" s="6"/>
      <c r="C77" s="6"/>
      <c r="D77" s="6"/>
    </row>
    <row r="78" spans="2:4" x14ac:dyDescent="0.2">
      <c r="B78" s="6"/>
      <c r="C78" s="6"/>
      <c r="D78" s="6"/>
    </row>
    <row r="79" spans="2:4" x14ac:dyDescent="0.2">
      <c r="B79" s="6"/>
      <c r="C79" s="6"/>
      <c r="D79" s="6"/>
    </row>
    <row r="80" spans="2:4" x14ac:dyDescent="0.2">
      <c r="B80" s="6"/>
      <c r="C80" s="6"/>
      <c r="D80" s="6"/>
    </row>
    <row r="81" spans="2:4" x14ac:dyDescent="0.2">
      <c r="B81" s="6"/>
      <c r="C81" s="6"/>
      <c r="D81" s="6"/>
    </row>
    <row r="82" spans="2:4" x14ac:dyDescent="0.2">
      <c r="B82" s="6"/>
      <c r="C82" s="6"/>
      <c r="D82" s="6"/>
    </row>
    <row r="83" spans="2:4" x14ac:dyDescent="0.2">
      <c r="B83" s="6"/>
      <c r="C83" s="6"/>
      <c r="D83" s="6"/>
    </row>
    <row r="84" spans="2:4" x14ac:dyDescent="0.2">
      <c r="B84" s="6"/>
      <c r="C84" s="6"/>
      <c r="D84" s="6"/>
    </row>
    <row r="85" spans="2:4" x14ac:dyDescent="0.2">
      <c r="B85" s="6"/>
      <c r="C85" s="6"/>
      <c r="D85" s="6"/>
    </row>
    <row r="86" spans="2:4" x14ac:dyDescent="0.2">
      <c r="B86" s="6"/>
      <c r="C86" s="6"/>
      <c r="D86" s="6"/>
    </row>
    <row r="87" spans="2:4" x14ac:dyDescent="0.2">
      <c r="B87" s="6"/>
      <c r="C87" s="6"/>
      <c r="D87" s="6"/>
    </row>
    <row r="88" spans="2:4" x14ac:dyDescent="0.2">
      <c r="B88" s="6"/>
      <c r="C88" s="6"/>
      <c r="D88" s="6"/>
    </row>
    <row r="89" spans="2:4" x14ac:dyDescent="0.2">
      <c r="B89" s="6"/>
      <c r="C89" s="6"/>
      <c r="D89" s="6"/>
    </row>
    <row r="90" spans="2:4" x14ac:dyDescent="0.2">
      <c r="B90" s="6"/>
      <c r="C90" s="6"/>
      <c r="D90" s="6"/>
    </row>
    <row r="91" spans="2:4" x14ac:dyDescent="0.2">
      <c r="B91" s="6"/>
      <c r="C91" s="6"/>
      <c r="D91" s="6"/>
    </row>
    <row r="92" spans="2:4" x14ac:dyDescent="0.2">
      <c r="B92" s="6"/>
      <c r="C92" s="6"/>
      <c r="D92" s="6"/>
    </row>
    <row r="93" spans="2:4" x14ac:dyDescent="0.2">
      <c r="B93" s="6"/>
      <c r="C93" s="6"/>
      <c r="D93" s="6"/>
    </row>
    <row r="94" spans="2:4" x14ac:dyDescent="0.2">
      <c r="B94" s="6"/>
      <c r="C94" s="6"/>
      <c r="D94" s="6"/>
    </row>
    <row r="95" spans="2:4" x14ac:dyDescent="0.2">
      <c r="B95" s="6"/>
      <c r="C95" s="6"/>
      <c r="D95" s="6"/>
    </row>
    <row r="96" spans="2:4" x14ac:dyDescent="0.2">
      <c r="B96" s="6"/>
      <c r="C96" s="6"/>
      <c r="D96" s="6"/>
    </row>
    <row r="97" spans="2:4" x14ac:dyDescent="0.2">
      <c r="B97" s="6"/>
      <c r="C97" s="6"/>
      <c r="D97" s="6"/>
    </row>
    <row r="98" spans="2:4" x14ac:dyDescent="0.2">
      <c r="B98" s="6"/>
      <c r="C98" s="6"/>
      <c r="D98" s="6"/>
    </row>
    <row r="99" spans="2:4" x14ac:dyDescent="0.2">
      <c r="B99" s="6"/>
      <c r="C99" s="6"/>
      <c r="D99" s="6"/>
    </row>
    <row r="100" spans="2:4" x14ac:dyDescent="0.2">
      <c r="B100" s="6"/>
      <c r="C100" s="6"/>
      <c r="D100" s="6"/>
    </row>
    <row r="101" spans="2:4" x14ac:dyDescent="0.2">
      <c r="B101" s="6"/>
      <c r="C101" s="6"/>
      <c r="D101" s="6"/>
    </row>
    <row r="102" spans="2:4" x14ac:dyDescent="0.2">
      <c r="B102" s="6"/>
      <c r="C102" s="6"/>
      <c r="D102" s="6"/>
    </row>
    <row r="103" spans="2:4" x14ac:dyDescent="0.2">
      <c r="B103" s="6"/>
      <c r="C103" s="6"/>
      <c r="D103" s="6"/>
    </row>
    <row r="104" spans="2:4" x14ac:dyDescent="0.2">
      <c r="B104" s="6"/>
      <c r="C104" s="6"/>
      <c r="D104" s="6"/>
    </row>
    <row r="105" spans="2:4" x14ac:dyDescent="0.2">
      <c r="B105" s="6"/>
      <c r="C105" s="6"/>
      <c r="D105" s="6"/>
    </row>
    <row r="106" spans="2:4" x14ac:dyDescent="0.2">
      <c r="B106" s="6"/>
      <c r="C106" s="6"/>
      <c r="D106" s="6"/>
    </row>
    <row r="107" spans="2:4" x14ac:dyDescent="0.2">
      <c r="B107" s="6"/>
      <c r="C107" s="6"/>
      <c r="D107" s="6"/>
    </row>
    <row r="108" spans="2:4" x14ac:dyDescent="0.2">
      <c r="B108" s="6"/>
      <c r="C108" s="6"/>
      <c r="D108" s="6"/>
    </row>
    <row r="109" spans="2:4" x14ac:dyDescent="0.2">
      <c r="B109" s="6"/>
      <c r="C109" s="6"/>
      <c r="D109" s="6"/>
    </row>
    <row r="110" spans="2:4" x14ac:dyDescent="0.2">
      <c r="B110" s="6"/>
      <c r="C110" s="6"/>
      <c r="D110" s="6"/>
    </row>
    <row r="111" spans="2:4" x14ac:dyDescent="0.2">
      <c r="B111" s="6"/>
      <c r="C111" s="6"/>
      <c r="D111" s="6"/>
    </row>
    <row r="112" spans="2:4" x14ac:dyDescent="0.2">
      <c r="B112" s="6"/>
      <c r="C112" s="6"/>
      <c r="D112" s="6"/>
    </row>
    <row r="113" spans="2:4" x14ac:dyDescent="0.2">
      <c r="B113" s="6"/>
      <c r="C113" s="6"/>
      <c r="D113" s="6"/>
    </row>
    <row r="114" spans="2:4" x14ac:dyDescent="0.2">
      <c r="B114" s="6"/>
      <c r="C114" s="6"/>
      <c r="D114" s="6"/>
    </row>
    <row r="115" spans="2:4" x14ac:dyDescent="0.2">
      <c r="B115" s="6"/>
      <c r="C115" s="6"/>
      <c r="D115" s="6"/>
    </row>
    <row r="116" spans="2:4" x14ac:dyDescent="0.2">
      <c r="B116" s="6"/>
      <c r="C116" s="6"/>
      <c r="D116" s="6"/>
    </row>
    <row r="117" spans="2:4" x14ac:dyDescent="0.2">
      <c r="B117" s="6"/>
      <c r="C117" s="6"/>
      <c r="D117" s="6"/>
    </row>
    <row r="118" spans="2:4" x14ac:dyDescent="0.2">
      <c r="B118" s="6"/>
      <c r="C118" s="6"/>
      <c r="D118" s="6"/>
    </row>
    <row r="119" spans="2:4" x14ac:dyDescent="0.2">
      <c r="B119" s="6"/>
      <c r="C119" s="6"/>
      <c r="D119" s="6"/>
    </row>
    <row r="120" spans="2:4" x14ac:dyDescent="0.2">
      <c r="B120" s="6"/>
      <c r="C120" s="6"/>
      <c r="D120" s="6"/>
    </row>
    <row r="121" spans="2:4" x14ac:dyDescent="0.2">
      <c r="B121" s="6"/>
      <c r="C121" s="6"/>
      <c r="D121" s="6"/>
    </row>
    <row r="122" spans="2:4" x14ac:dyDescent="0.2">
      <c r="B122" s="6"/>
      <c r="C122" s="6"/>
      <c r="D122" s="6"/>
    </row>
    <row r="123" spans="2:4" x14ac:dyDescent="0.2">
      <c r="B123" s="6"/>
      <c r="C123" s="6"/>
      <c r="D123" s="6"/>
    </row>
    <row r="124" spans="2:4" x14ac:dyDescent="0.2">
      <c r="B124" s="6"/>
      <c r="C124" s="6"/>
      <c r="D124" s="6"/>
    </row>
    <row r="125" spans="2:4" x14ac:dyDescent="0.2">
      <c r="B125" s="6"/>
      <c r="C125" s="6"/>
      <c r="D125" s="6"/>
    </row>
    <row r="126" spans="2:4" x14ac:dyDescent="0.2">
      <c r="B126" s="6"/>
      <c r="C126" s="6"/>
      <c r="D126" s="6"/>
    </row>
    <row r="127" spans="2:4" x14ac:dyDescent="0.2">
      <c r="B127" s="6"/>
      <c r="C127" s="6"/>
      <c r="D127" s="6"/>
    </row>
    <row r="128" spans="2:4" x14ac:dyDescent="0.2">
      <c r="B128" s="6"/>
      <c r="C128" s="6"/>
      <c r="D128" s="6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PPIA_1</vt:lpstr>
      <vt:lpstr>PPIA_2</vt:lpstr>
      <vt:lpstr>Monthly Contributions</vt:lpstr>
      <vt:lpstr>Yearly Contributions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2026-04-14T09:56:36Z</dcterms:modified>
</cp:coreProperties>
</file>