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129D7085-B7A5-4E2B-BF8C-3B60FFC614C8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S34" i="7" l="1"/>
  <c r="R34" i="7"/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AA19" i="6"/>
  <c r="Z19" i="6"/>
  <c r="AA18" i="6"/>
  <c r="Z18" i="6"/>
  <c r="AA17" i="6"/>
  <c r="Z17" i="6"/>
  <c r="AA16" i="6"/>
  <c r="Z16" i="6"/>
  <c r="AA15" i="6"/>
  <c r="Z15" i="6"/>
  <c r="AA14" i="6"/>
  <c r="Z14" i="6"/>
  <c r="AA13" i="6"/>
  <c r="Z13" i="6"/>
  <c r="AA12" i="6"/>
  <c r="Z12" i="6"/>
  <c r="AA11" i="6"/>
  <c r="Z11" i="6"/>
  <c r="AA10" i="6"/>
  <c r="Z10" i="6"/>
  <c r="AA9" i="6"/>
  <c r="Z9" i="6"/>
  <c r="AA8" i="6"/>
  <c r="Z8" i="6"/>
  <c r="AA7" i="6"/>
  <c r="Z7" i="6"/>
  <c r="AA6" i="6"/>
  <c r="Z6" i="6"/>
  <c r="AA5" i="6"/>
  <c r="Z5" i="6"/>
  <c r="S33" i="7" l="1"/>
  <c r="R33" i="7"/>
  <c r="D6" i="7" l="1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C7" i="7"/>
  <c r="C6" i="7"/>
  <c r="S31" i="7" l="1"/>
  <c r="R31" i="7"/>
  <c r="S30" i="7" l="1"/>
  <c r="R30" i="7"/>
  <c r="R29" i="7"/>
  <c r="S29" i="7" l="1"/>
  <c r="S28" i="7"/>
  <c r="R28" i="7"/>
  <c r="S27" i="7"/>
  <c r="R27" i="7"/>
  <c r="S26" i="7"/>
  <c r="R26" i="7"/>
  <c r="S25" i="7" l="1"/>
  <c r="R25" i="7" l="1"/>
  <c r="S24" i="7" l="1"/>
  <c r="R24" i="7"/>
  <c r="S23" i="7" l="1"/>
  <c r="R23" i="7"/>
  <c r="R22" i="7" l="1"/>
  <c r="R21" i="7" l="1"/>
  <c r="R20" i="7" l="1"/>
  <c r="R18" i="7" l="1"/>
  <c r="R17" i="7" l="1"/>
  <c r="R16" i="7" l="1"/>
  <c r="R15" i="7" l="1"/>
  <c r="R14" i="7" l="1"/>
  <c r="R13" i="7" l="1"/>
  <c r="R12" i="7" l="1"/>
  <c r="R11" i="7" l="1"/>
</calcChain>
</file>

<file path=xl/sharedStrings.xml><?xml version="1.0" encoding="utf-8"?>
<sst xmlns="http://schemas.openxmlformats.org/spreadsheetml/2006/main" count="103" uniqueCount="38">
  <si>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</si>
  <si>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</si>
  <si>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</si>
  <si>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</si>
  <si>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</si>
  <si>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</si>
  <si>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</si>
  <si>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</si>
  <si>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</si>
  <si>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</si>
  <si>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</si>
  <si>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</si>
  <si>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</si>
  <si>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</si>
  <si>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</si>
  <si>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</si>
  <si>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</si>
  <si>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</si>
  <si>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</si>
  <si>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</si>
  <si>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</si>
  <si>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</si>
  <si>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</si>
  <si>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</si>
  <si>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</si>
  <si>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</si>
  <si>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</si>
  <si>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</si>
  <si>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</si>
  <si>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</si>
  <si>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</si>
  <si>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</si>
  <si>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</si>
  <si>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</si>
  <si>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</si>
  <si>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</si>
  <si>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Jan 2026 to Feb 2026</t>
  </si>
  <si>
    <t>Change in % from Feb 2025 to Feb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</si>
</sst>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8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  <xf numFmtId="166" fontId="21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zoomScaleNormal="100" workbookViewId="0">
      <pane xSplit="2" ySplit="4" topLeftCell="C24" activePane="bottomRight" state="frozenSplit"/>
      <selection pane="topRight" activeCell="C1" sqref="C1"/>
      <selection pane="bottomLeft" activeCell="A5" sqref="A5"/>
      <selection pane="bottomRight" activeCell="R40" sqref="R40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22" x14ac:dyDescent="0.2">
      <c r="A6" s="9">
        <v>2024</v>
      </c>
      <c r="C6" s="12">
        <f>AVERAGE(C10:C18)</f>
        <v>116.58549116973387</v>
      </c>
      <c r="D6" s="12">
        <f t="shared" ref="D6:Q6" si="0">AVERAGE(D10:D18)</f>
        <v>128.69862125122498</v>
      </c>
      <c r="E6" s="12">
        <f t="shared" si="0"/>
        <v>111.66987293472263</v>
      </c>
      <c r="F6" s="12">
        <f t="shared" si="0"/>
        <v>110.09722930803485</v>
      </c>
      <c r="G6" s="12">
        <f t="shared" si="0"/>
        <v>123.74577132660933</v>
      </c>
      <c r="H6" s="12">
        <f t="shared" si="0"/>
        <v>120.26922775458505</v>
      </c>
      <c r="I6" s="12">
        <f t="shared" si="0"/>
        <v>120.48798862347452</v>
      </c>
      <c r="J6" s="12">
        <f t="shared" si="0"/>
        <v>121.32711507412665</v>
      </c>
      <c r="K6" s="12">
        <f t="shared" si="0"/>
        <v>125.13537549650033</v>
      </c>
      <c r="L6" s="12">
        <f t="shared" si="0"/>
        <v>120.66122739716769</v>
      </c>
      <c r="M6" s="12">
        <f t="shared" si="0"/>
        <v>115.00492823862078</v>
      </c>
      <c r="N6" s="12">
        <f t="shared" si="0"/>
        <v>118.66358076486969</v>
      </c>
      <c r="O6" s="12">
        <f t="shared" si="0"/>
        <v>113.80365075092725</v>
      </c>
      <c r="P6" s="12">
        <f t="shared" si="0"/>
        <v>110.23847481948235</v>
      </c>
      <c r="Q6" s="12">
        <f t="shared" si="0"/>
        <v>116.09876282458777</v>
      </c>
    </row>
    <row r="7" spans="1:22" x14ac:dyDescent="0.2">
      <c r="A7" s="9">
        <v>2025</v>
      </c>
      <c r="C7" s="12">
        <f>AVERAGE(C20:C31)</f>
        <v>186.15801050065878</v>
      </c>
      <c r="D7" s="12">
        <f t="shared" ref="D7:Q7" si="1">AVERAGE(D20:D31)</f>
        <v>218.29464031906537</v>
      </c>
      <c r="E7" s="12">
        <f t="shared" si="1"/>
        <v>160.29768720364061</v>
      </c>
      <c r="F7" s="12">
        <f t="shared" si="1"/>
        <v>151.23417427456607</v>
      </c>
      <c r="G7" s="12">
        <f t="shared" si="1"/>
        <v>256.92747434729193</v>
      </c>
      <c r="H7" s="12">
        <f t="shared" si="1"/>
        <v>171.54999300003965</v>
      </c>
      <c r="I7" s="12">
        <f t="shared" si="1"/>
        <v>189.22649621279712</v>
      </c>
      <c r="J7" s="12">
        <f t="shared" si="1"/>
        <v>198.20225804824031</v>
      </c>
      <c r="K7" s="12">
        <f t="shared" si="1"/>
        <v>195.55144842587831</v>
      </c>
      <c r="L7" s="12">
        <f t="shared" si="1"/>
        <v>196.94155256700563</v>
      </c>
      <c r="M7" s="12">
        <f t="shared" si="1"/>
        <v>182.55901249691092</v>
      </c>
      <c r="N7" s="12">
        <f t="shared" si="1"/>
        <v>200.05513191052489</v>
      </c>
      <c r="O7" s="12">
        <f t="shared" si="1"/>
        <v>159.62628162924315</v>
      </c>
      <c r="P7" s="12">
        <f t="shared" si="1"/>
        <v>154.55900079293392</v>
      </c>
      <c r="Q7" s="12">
        <f t="shared" si="1"/>
        <v>181.99510887544045</v>
      </c>
    </row>
    <row r="10" spans="1:22" ht="12.75" x14ac:dyDescent="0.2">
      <c r="A10" s="9">
        <v>2024</v>
      </c>
      <c r="B10" s="34" t="s">
        <v>20</v>
      </c>
      <c r="C10" s="40">
        <v>100</v>
      </c>
      <c r="D10" s="40">
        <v>100</v>
      </c>
      <c r="E10" s="40">
        <v>100</v>
      </c>
      <c r="F10" s="40">
        <v>100</v>
      </c>
      <c r="G10" s="40">
        <v>100</v>
      </c>
      <c r="H10" s="40">
        <v>100</v>
      </c>
      <c r="I10" s="40">
        <v>100</v>
      </c>
      <c r="J10" s="40">
        <v>100</v>
      </c>
      <c r="K10" s="40">
        <v>100</v>
      </c>
      <c r="L10" s="40">
        <v>100</v>
      </c>
      <c r="M10" s="40">
        <v>100</v>
      </c>
      <c r="N10" s="40">
        <v>100</v>
      </c>
      <c r="O10" s="40">
        <v>100</v>
      </c>
      <c r="P10" s="40">
        <v>100</v>
      </c>
      <c r="Q10" s="40">
        <v>100</v>
      </c>
      <c r="R10" s="37"/>
      <c r="S10" s="37"/>
    </row>
    <row r="11" spans="1:22" ht="12.75" x14ac:dyDescent="0.2">
      <c r="B11" s="34" t="s">
        <v>21</v>
      </c>
      <c r="C11" s="40">
        <v>103.14332549837205</v>
      </c>
      <c r="D11" s="40">
        <v>103.5277177825774</v>
      </c>
      <c r="E11" s="40">
        <v>103.13220517996635</v>
      </c>
      <c r="F11" s="40">
        <v>103.52771778257738</v>
      </c>
      <c r="G11" s="40">
        <v>103.52771778257738</v>
      </c>
      <c r="H11" s="40">
        <v>103.5277177825774</v>
      </c>
      <c r="I11" s="40">
        <v>103.52771778257738</v>
      </c>
      <c r="J11" s="40">
        <v>103.13220517996635</v>
      </c>
      <c r="K11" s="40">
        <v>101.43591075673903</v>
      </c>
      <c r="L11" s="40">
        <v>102.14879794610579</v>
      </c>
      <c r="M11" s="40">
        <v>103.52771778257738</v>
      </c>
      <c r="N11" s="40">
        <v>104.39280641400683</v>
      </c>
      <c r="O11" s="40">
        <v>103.68987056021683</v>
      </c>
      <c r="P11" s="40">
        <v>101.65266701140698</v>
      </c>
      <c r="Q11" s="40">
        <v>102.9715527932013</v>
      </c>
      <c r="R11" s="37">
        <f>Q11/Q10*100-100</f>
        <v>2.9715527932012975</v>
      </c>
      <c r="S11" s="37"/>
    </row>
    <row r="12" spans="1:22" ht="12.75" x14ac:dyDescent="0.2">
      <c r="B12" s="34" t="s">
        <v>24</v>
      </c>
      <c r="C12" s="40">
        <v>105.32788366018201</v>
      </c>
      <c r="D12" s="40">
        <v>101.67381600748645</v>
      </c>
      <c r="E12" s="40">
        <v>104.5600899481316</v>
      </c>
      <c r="F12" s="40">
        <v>103.83310928046109</v>
      </c>
      <c r="G12" s="40">
        <v>104.96107849707677</v>
      </c>
      <c r="H12" s="40">
        <v>103.5277177825774</v>
      </c>
      <c r="I12" s="40">
        <v>104.96107849707677</v>
      </c>
      <c r="J12" s="40">
        <v>104.5600899481316</v>
      </c>
      <c r="K12" s="40">
        <v>104.35153937421398</v>
      </c>
      <c r="L12" s="40">
        <v>104.45117866980297</v>
      </c>
      <c r="M12" s="40">
        <v>105.95355585314354</v>
      </c>
      <c r="N12" s="40">
        <v>106.41642121960004</v>
      </c>
      <c r="O12" s="40">
        <v>106.04640926421899</v>
      </c>
      <c r="P12" s="40">
        <v>103.31359378028094</v>
      </c>
      <c r="Q12" s="40">
        <v>104.669827151669</v>
      </c>
      <c r="R12" s="37">
        <f>Q12/Q11*100-100</f>
        <v>1.6492655616045369</v>
      </c>
      <c r="S12" s="37"/>
    </row>
    <row r="13" spans="1:22" ht="12.75" x14ac:dyDescent="0.2">
      <c r="B13" s="34" t="s">
        <v>25</v>
      </c>
      <c r="C13" s="41">
        <v>106.23217920152459</v>
      </c>
      <c r="D13" s="41">
        <v>101.90542003327906</v>
      </c>
      <c r="E13" s="41">
        <v>106.69479486656057</v>
      </c>
      <c r="F13" s="41">
        <v>105.95297211901379</v>
      </c>
      <c r="G13" s="41">
        <v>107.10397002119909</v>
      </c>
      <c r="H13" s="41">
        <v>105.46086535813775</v>
      </c>
      <c r="I13" s="41">
        <v>107.10397002119909</v>
      </c>
      <c r="J13" s="41">
        <v>106.69479486656057</v>
      </c>
      <c r="K13" s="41">
        <v>108.78883235957845</v>
      </c>
      <c r="L13" s="41">
        <v>106.16379746500508</v>
      </c>
      <c r="M13" s="41">
        <v>107.06984241533378</v>
      </c>
      <c r="N13" s="41">
        <v>107.07455767702807</v>
      </c>
      <c r="O13" s="41">
        <v>110.65014487248023</v>
      </c>
      <c r="P13" s="41">
        <v>107.04924463384231</v>
      </c>
      <c r="Q13" s="41">
        <v>107.05599687772055</v>
      </c>
      <c r="R13" s="37">
        <f>Q13/Q12*100-100</f>
        <v>2.2797111555309328</v>
      </c>
      <c r="S13" s="37"/>
      <c r="U13" s="42"/>
      <c r="V13" s="43"/>
    </row>
    <row r="14" spans="1:22" ht="12.75" x14ac:dyDescent="0.2">
      <c r="B14" s="34" t="s">
        <v>26</v>
      </c>
      <c r="C14" s="40">
        <v>103.33966886250857</v>
      </c>
      <c r="D14" s="40">
        <v>104.05193756226966</v>
      </c>
      <c r="E14" s="40">
        <v>107.86167416635131</v>
      </c>
      <c r="F14" s="40">
        <v>107.39450915464664</v>
      </c>
      <c r="G14" s="40">
        <v>108.56116689223582</v>
      </c>
      <c r="H14" s="40">
        <v>106.89570706369065</v>
      </c>
      <c r="I14" s="40">
        <v>108.56116689223582</v>
      </c>
      <c r="J14" s="40">
        <v>107.86167416635131</v>
      </c>
      <c r="K14" s="40">
        <v>110.29962459058493</v>
      </c>
      <c r="L14" s="40">
        <v>108.2375764619464</v>
      </c>
      <c r="M14" s="40">
        <v>108.52657496520227</v>
      </c>
      <c r="N14" s="40">
        <v>108.53135438011688</v>
      </c>
      <c r="O14" s="40">
        <v>112.049853248221</v>
      </c>
      <c r="P14" s="40">
        <v>108.17890778346437</v>
      </c>
      <c r="Q14" s="40">
        <v>108.04956846148463</v>
      </c>
      <c r="R14" s="37">
        <f>Q14/Q13*100-100</f>
        <v>0.92808587350687333</v>
      </c>
      <c r="S14" s="37"/>
    </row>
    <row r="15" spans="1:22" ht="12.75" x14ac:dyDescent="0.2">
      <c r="B15" s="34" t="s">
        <v>28</v>
      </c>
      <c r="C15" s="40">
        <v>108.65886007473395</v>
      </c>
      <c r="D15" s="40">
        <v>127.9566514497547</v>
      </c>
      <c r="E15" s="40">
        <v>115.21750264911222</v>
      </c>
      <c r="F15" s="40">
        <v>114.71847844621843</v>
      </c>
      <c r="G15" s="40">
        <v>115.9646985889169</v>
      </c>
      <c r="H15" s="40">
        <v>113.56297573511719</v>
      </c>
      <c r="I15" s="40">
        <v>115.96469858891689</v>
      </c>
      <c r="J15" s="40">
        <v>115.21750264911222</v>
      </c>
      <c r="K15" s="40">
        <v>121.35069316113592</v>
      </c>
      <c r="L15" s="40">
        <v>115.87366370171107</v>
      </c>
      <c r="M15" s="40">
        <v>108.46465064419858</v>
      </c>
      <c r="N15" s="40">
        <v>109.20257072316795</v>
      </c>
      <c r="O15" s="40">
        <v>119.162013302311</v>
      </c>
      <c r="P15" s="40">
        <v>113.21026708939409</v>
      </c>
      <c r="Q15" s="40">
        <v>114.68654623088587</v>
      </c>
      <c r="R15" s="37">
        <f>Q15/Q14*100-100</f>
        <v>6.1425305662068155</v>
      </c>
      <c r="S15" s="37"/>
    </row>
    <row r="16" spans="1:22" ht="12.75" x14ac:dyDescent="0.2">
      <c r="B16" s="34" t="s">
        <v>29</v>
      </c>
      <c r="C16" s="40">
        <v>135.50619791020537</v>
      </c>
      <c r="D16" s="40">
        <v>158.92015886460661</v>
      </c>
      <c r="E16" s="40">
        <v>116.47886470809559</v>
      </c>
      <c r="F16" s="40">
        <v>115.97437735783639</v>
      </c>
      <c r="G16" s="40">
        <v>144.76888918507112</v>
      </c>
      <c r="H16" s="40">
        <v>141.13065389541148</v>
      </c>
      <c r="I16" s="40">
        <v>144.95587323614612</v>
      </c>
      <c r="J16" s="40">
        <v>144.02187831139028</v>
      </c>
      <c r="K16" s="40">
        <v>151.68836645141991</v>
      </c>
      <c r="L16" s="40">
        <v>144.84207962713884</v>
      </c>
      <c r="M16" s="40">
        <v>127.29791918362011</v>
      </c>
      <c r="N16" s="40">
        <v>135.01075777336317</v>
      </c>
      <c r="O16" s="40">
        <v>119.162013302311</v>
      </c>
      <c r="P16" s="40">
        <v>113.21026708939409</v>
      </c>
      <c r="Q16" s="40">
        <v>129.09963694085027</v>
      </c>
      <c r="R16" s="37">
        <f t="shared" ref="R16:R18" si="2">Q16/Q15*100-100</f>
        <v>12.567377067008451</v>
      </c>
      <c r="S16" s="37"/>
    </row>
    <row r="17" spans="1:22" ht="12.75" x14ac:dyDescent="0.2">
      <c r="B17" s="34" t="s">
        <v>30</v>
      </c>
      <c r="C17" s="40">
        <v>141.35984593017227</v>
      </c>
      <c r="D17" s="40">
        <v>173.76107040665536</v>
      </c>
      <c r="E17" s="40">
        <v>121.15613627962817</v>
      </c>
      <c r="F17" s="40">
        <v>119.73694981578002</v>
      </c>
      <c r="G17" s="40">
        <v>149.46564589654855</v>
      </c>
      <c r="H17" s="40">
        <v>149.26112481730516</v>
      </c>
      <c r="I17" s="40">
        <v>149.65869629655927</v>
      </c>
      <c r="J17" s="40">
        <v>149.80515443442562</v>
      </c>
      <c r="K17" s="40">
        <v>157.1152207415987</v>
      </c>
      <c r="L17" s="40">
        <v>148.50797098822002</v>
      </c>
      <c r="M17" s="40">
        <v>131.42786284519269</v>
      </c>
      <c r="N17" s="40">
        <v>136.96457920463499</v>
      </c>
      <c r="O17" s="40">
        <v>124.40500747415308</v>
      </c>
      <c r="P17" s="40">
        <v>117.78066709467443</v>
      </c>
      <c r="Q17" s="40">
        <v>134.04230558514209</v>
      </c>
      <c r="R17" s="37">
        <f t="shared" si="2"/>
        <v>3.8285689730920041</v>
      </c>
      <c r="S17" s="37"/>
    </row>
    <row r="18" spans="1:22" ht="12.75" x14ac:dyDescent="0.2">
      <c r="B18" s="34" t="s">
        <v>31</v>
      </c>
      <c r="C18" s="40">
        <v>145.70145938990598</v>
      </c>
      <c r="D18" s="40">
        <v>186.49081915439569</v>
      </c>
      <c r="E18" s="40">
        <v>129.92758861465796</v>
      </c>
      <c r="F18" s="40">
        <v>119.73694981578002</v>
      </c>
      <c r="G18" s="40">
        <v>179.35877507585826</v>
      </c>
      <c r="H18" s="40">
        <v>159.05628735644834</v>
      </c>
      <c r="I18" s="40">
        <v>149.65869629655927</v>
      </c>
      <c r="J18" s="40">
        <v>160.65073611120187</v>
      </c>
      <c r="K18" s="40">
        <v>171.18819203323207</v>
      </c>
      <c r="L18" s="40">
        <v>155.72598171457909</v>
      </c>
      <c r="M18" s="40">
        <v>142.77623045831876</v>
      </c>
      <c r="N18" s="40">
        <v>160.37917949190933</v>
      </c>
      <c r="O18" s="40">
        <v>129.06754473443291</v>
      </c>
      <c r="P18" s="40">
        <v>127.7506588928841</v>
      </c>
      <c r="Q18" s="40">
        <v>144.31343138033634</v>
      </c>
      <c r="R18" s="37">
        <f t="shared" si="2"/>
        <v>7.6626000652235433</v>
      </c>
      <c r="S18" s="37"/>
    </row>
    <row r="20" spans="1:22" ht="12.75" x14ac:dyDescent="0.2">
      <c r="A20" s="9">
        <v>2025</v>
      </c>
      <c r="B20" s="44" t="s">
        <v>32</v>
      </c>
      <c r="C20" s="41">
        <v>160.6769808543192</v>
      </c>
      <c r="D20" s="41">
        <v>187.54595189980685</v>
      </c>
      <c r="E20" s="41">
        <v>137.86281660287233</v>
      </c>
      <c r="F20" s="41">
        <v>127.04979234239337</v>
      </c>
      <c r="G20" s="41">
        <v>212.61821107723691</v>
      </c>
      <c r="H20" s="41">
        <v>168.84435328274267</v>
      </c>
      <c r="I20" s="41">
        <v>158.40240295537271</v>
      </c>
      <c r="J20" s="41">
        <v>170.46235680784758</v>
      </c>
      <c r="K20" s="41">
        <v>180.39047882104165</v>
      </c>
      <c r="L20" s="41">
        <v>164.81339248409208</v>
      </c>
      <c r="M20" s="41">
        <v>151.11783377220107</v>
      </c>
      <c r="N20" s="41">
        <v>166.20967373863934</v>
      </c>
      <c r="O20" s="41">
        <v>136.45741132958921</v>
      </c>
      <c r="P20" s="41">
        <v>128.361222324605</v>
      </c>
      <c r="Q20" s="41">
        <v>153.97872780920861</v>
      </c>
      <c r="R20" s="37">
        <f>Q20/Q18*100-100</f>
        <v>6.6974337290889281</v>
      </c>
      <c r="S20" s="37"/>
      <c r="U20" s="42"/>
      <c r="V20" s="43"/>
    </row>
    <row r="21" spans="1:22" ht="12.75" x14ac:dyDescent="0.2">
      <c r="B21" s="44" t="s">
        <v>34</v>
      </c>
      <c r="C21" s="41">
        <v>171.85002745720001</v>
      </c>
      <c r="D21" s="41">
        <v>198.50319547495045</v>
      </c>
      <c r="E21" s="41">
        <v>144.63159940318059</v>
      </c>
      <c r="F21" s="41">
        <v>133.28767773006223</v>
      </c>
      <c r="G21" s="41">
        <v>225.04028419417187</v>
      </c>
      <c r="H21" s="41">
        <v>167.92936320876092</v>
      </c>
      <c r="I21" s="41">
        <v>166.17963750687895</v>
      </c>
      <c r="J21" s="41">
        <v>178.83171046891974</v>
      </c>
      <c r="K21" s="41">
        <v>187.59781758684761</v>
      </c>
      <c r="L21" s="41">
        <v>173.30962637194611</v>
      </c>
      <c r="M21" s="41">
        <v>159.9467895369977</v>
      </c>
      <c r="N21" s="41">
        <v>175.92035989982273</v>
      </c>
      <c r="O21" s="41">
        <v>143.00333390491883</v>
      </c>
      <c r="P21" s="41">
        <v>135.49572567230041</v>
      </c>
      <c r="Q21" s="41">
        <v>162.28744635923545</v>
      </c>
      <c r="R21" s="37">
        <f t="shared" ref="R21:R28" si="3">Q21/Q20*100-100</f>
        <v>5.3960171435641229</v>
      </c>
      <c r="S21" s="37"/>
      <c r="U21" s="42"/>
      <c r="V21" s="43"/>
    </row>
    <row r="22" spans="1:22" ht="12.75" x14ac:dyDescent="0.2">
      <c r="B22" s="44" t="s">
        <v>35</v>
      </c>
      <c r="C22" s="41">
        <v>180.86681868930532</v>
      </c>
      <c r="D22" s="41">
        <v>209.42087122607271</v>
      </c>
      <c r="E22" s="41">
        <v>152.01034436243933</v>
      </c>
      <c r="F22" s="41">
        <v>140.08768398208721</v>
      </c>
      <c r="G22" s="41">
        <v>237.41749982485135</v>
      </c>
      <c r="H22" s="41">
        <v>177.16547818524276</v>
      </c>
      <c r="I22" s="41">
        <v>174.65770984822902</v>
      </c>
      <c r="J22" s="41">
        <v>187.95526014702102</v>
      </c>
      <c r="K22" s="41">
        <v>192.73252737422064</v>
      </c>
      <c r="L22" s="41">
        <v>180.63764184294595</v>
      </c>
      <c r="M22" s="41">
        <v>168.74386296153256</v>
      </c>
      <c r="N22" s="41">
        <v>185.59597969431297</v>
      </c>
      <c r="O22" s="41">
        <v>152.75045471402194</v>
      </c>
      <c r="P22" s="41">
        <v>141.64602454700335</v>
      </c>
      <c r="Q22" s="41">
        <v>170.75515926732044</v>
      </c>
      <c r="R22" s="37">
        <f t="shared" si="3"/>
        <v>5.2177251525303205</v>
      </c>
      <c r="S22" s="37"/>
      <c r="U22" s="42"/>
      <c r="V22" s="43"/>
    </row>
    <row r="23" spans="1:22" ht="12.75" x14ac:dyDescent="0.2">
      <c r="B23" s="44" t="s">
        <v>20</v>
      </c>
      <c r="C23" s="41">
        <v>187.26307124434521</v>
      </c>
      <c r="D23" s="41">
        <v>220.60992920300862</v>
      </c>
      <c r="E23" s="41">
        <v>157.09639805495434</v>
      </c>
      <c r="F23" s="41">
        <v>147.5723688119873</v>
      </c>
      <c r="G23" s="41">
        <v>232.2379221245908</v>
      </c>
      <c r="H23" s="41">
        <v>165.93612195528493</v>
      </c>
      <c r="I23" s="41">
        <v>183.98942177440583</v>
      </c>
      <c r="J23" s="41">
        <v>194.24398048975706</v>
      </c>
      <c r="K23" s="41">
        <v>200.43867502301762</v>
      </c>
      <c r="L23" s="41">
        <v>191.18500230929197</v>
      </c>
      <c r="M23" s="41">
        <v>177.75960649690586</v>
      </c>
      <c r="N23" s="41">
        <v>195.51210775226625</v>
      </c>
      <c r="O23" s="41">
        <v>160.91169329445682</v>
      </c>
      <c r="P23" s="41">
        <v>148.3809608932861</v>
      </c>
      <c r="Q23" s="41">
        <v>177.00569043032704</v>
      </c>
      <c r="R23" s="37">
        <f t="shared" si="3"/>
        <v>3.6605225808851145</v>
      </c>
      <c r="S23" s="37">
        <f t="shared" ref="S23:S31" si="4">Q23/Q10*100-100</f>
        <v>77.005690430327036</v>
      </c>
      <c r="U23" s="42"/>
      <c r="V23" s="43"/>
    </row>
    <row r="24" spans="1:22" ht="12.75" x14ac:dyDescent="0.2">
      <c r="B24" s="44" t="s">
        <v>21</v>
      </c>
      <c r="C24" s="41">
        <v>189.94608706642043</v>
      </c>
      <c r="D24" s="41">
        <v>226.65312535009062</v>
      </c>
      <c r="E24" s="41">
        <v>160.23916863856681</v>
      </c>
      <c r="F24" s="41">
        <v>151.78872220661549</v>
      </c>
      <c r="G24" s="41">
        <v>238.87329132815051</v>
      </c>
      <c r="H24" s="41">
        <v>169.25573443078781</v>
      </c>
      <c r="I24" s="41">
        <v>190.21195385456252</v>
      </c>
      <c r="J24" s="41">
        <v>198.12990197163245</v>
      </c>
      <c r="K24" s="41">
        <v>198.01373795898465</v>
      </c>
      <c r="L24" s="41">
        <v>191.80701085750749</v>
      </c>
      <c r="M24" s="41">
        <v>182.83845239681744</v>
      </c>
      <c r="N24" s="41">
        <v>201.09816797375956</v>
      </c>
      <c r="O24" s="41">
        <v>161.16421316506936</v>
      </c>
      <c r="P24" s="41">
        <v>152.39720219697341</v>
      </c>
      <c r="Q24" s="41">
        <v>180.18913975597047</v>
      </c>
      <c r="R24" s="37">
        <f t="shared" si="3"/>
        <v>1.7985011204464598</v>
      </c>
      <c r="S24" s="37">
        <f t="shared" si="4"/>
        <v>74.989242046146444</v>
      </c>
      <c r="U24" s="42"/>
      <c r="V24" s="43"/>
    </row>
    <row r="25" spans="1:22" ht="12.75" x14ac:dyDescent="0.2">
      <c r="B25" s="44" t="s">
        <v>24</v>
      </c>
      <c r="C25" s="41">
        <v>194.12234993523157</v>
      </c>
      <c r="D25" s="41">
        <v>232.94904549870424</v>
      </c>
      <c r="E25" s="41">
        <v>163.93920837383749</v>
      </c>
      <c r="F25" s="41">
        <v>156.00507560124368</v>
      </c>
      <c r="G25" s="41">
        <v>245.50866053171026</v>
      </c>
      <c r="H25" s="41">
        <v>173.95728260942079</v>
      </c>
      <c r="I25" s="41">
        <v>195.49561923941147</v>
      </c>
      <c r="J25" s="41">
        <v>202.70486648417224</v>
      </c>
      <c r="K25" s="41">
        <v>195.53852515843954</v>
      </c>
      <c r="L25" s="41">
        <v>197.36412235715031</v>
      </c>
      <c r="M25" s="41">
        <v>187.91729829672903</v>
      </c>
      <c r="N25" s="41">
        <v>209.67471727835385</v>
      </c>
      <c r="O25" s="41">
        <v>164.88217462836801</v>
      </c>
      <c r="P25" s="41">
        <v>158.42020889791155</v>
      </c>
      <c r="Q25" s="41">
        <v>185.26884970437285</v>
      </c>
      <c r="R25" s="37">
        <f t="shared" si="3"/>
        <v>2.8190988398534103</v>
      </c>
      <c r="S25" s="37">
        <f t="shared" si="4"/>
        <v>77.003110395810637</v>
      </c>
      <c r="U25" s="42"/>
      <c r="V25" s="43"/>
    </row>
    <row r="26" spans="1:22" ht="12.75" x14ac:dyDescent="0.2">
      <c r="B26" s="44" t="s">
        <v>25</v>
      </c>
      <c r="C26" s="41">
        <v>185.75544600069833</v>
      </c>
      <c r="D26" s="41">
        <v>218.76682696254852</v>
      </c>
      <c r="E26" s="41">
        <v>166.30555471871142</v>
      </c>
      <c r="F26" s="41">
        <v>158.25689835976871</v>
      </c>
      <c r="G26" s="41">
        <v>280.58132632195452</v>
      </c>
      <c r="H26" s="41">
        <v>173.95728260942079</v>
      </c>
      <c r="I26" s="41">
        <v>198.31746002182601</v>
      </c>
      <c r="J26" s="41">
        <v>205.63076764382143</v>
      </c>
      <c r="K26" s="41">
        <v>197.41534430278628</v>
      </c>
      <c r="L26" s="41">
        <v>202.29000469394805</v>
      </c>
      <c r="M26" s="41">
        <v>191.75696690659174</v>
      </c>
      <c r="N26" s="41">
        <v>214.46686359497886</v>
      </c>
      <c r="O26" s="41">
        <v>165.98885621861831</v>
      </c>
      <c r="P26" s="41">
        <v>163.72415711477191</v>
      </c>
      <c r="Q26" s="41">
        <v>189.84556753043967</v>
      </c>
      <c r="R26" s="37">
        <f t="shared" si="3"/>
        <v>2.4703115679563581</v>
      </c>
      <c r="S26" s="37">
        <f t="shared" si="4"/>
        <v>77.332959448578521</v>
      </c>
      <c r="U26" s="42"/>
      <c r="V26" s="43"/>
    </row>
    <row r="27" spans="1:22" ht="12.75" x14ac:dyDescent="0.2">
      <c r="B27" s="44" t="s">
        <v>26</v>
      </c>
      <c r="C27" s="41">
        <v>185.25378364132891</v>
      </c>
      <c r="D27" s="41">
        <v>223.1359835701887</v>
      </c>
      <c r="E27" s="41">
        <v>167.10989995383497</v>
      </c>
      <c r="F27" s="41">
        <v>159.02231586092444</v>
      </c>
      <c r="G27" s="41">
        <v>281.93837211199701</v>
      </c>
      <c r="H27" s="41">
        <v>173.01342434073499</v>
      </c>
      <c r="I27" s="41">
        <v>199.27663245764856</v>
      </c>
      <c r="J27" s="41">
        <v>206.62531126221626</v>
      </c>
      <c r="K27" s="41">
        <v>198.26283989188482</v>
      </c>
      <c r="L27" s="41">
        <v>204.03298672441127</v>
      </c>
      <c r="M27" s="41">
        <v>195.41819608695926</v>
      </c>
      <c r="N27" s="41">
        <v>214.46686359497886</v>
      </c>
      <c r="O27" s="41">
        <v>166.02377605896373</v>
      </c>
      <c r="P27" s="41">
        <v>163.69263295894461</v>
      </c>
      <c r="Q27" s="41">
        <v>190.63206890795209</v>
      </c>
      <c r="R27" s="37">
        <f t="shared" si="3"/>
        <v>0.41428482515732412</v>
      </c>
      <c r="S27" s="37">
        <f t="shared" si="4"/>
        <v>76.43019923388664</v>
      </c>
      <c r="U27" s="42"/>
      <c r="V27" s="43"/>
    </row>
    <row r="28" spans="1:22" ht="12.75" x14ac:dyDescent="0.2">
      <c r="B28" s="44" t="s">
        <v>28</v>
      </c>
      <c r="C28" s="41">
        <v>191.9590778280479</v>
      </c>
      <c r="D28" s="41">
        <v>226.04864380864987</v>
      </c>
      <c r="E28" s="41">
        <v>167.28188239686202</v>
      </c>
      <c r="F28" s="41">
        <v>159.18597490437509</v>
      </c>
      <c r="G28" s="41">
        <v>282.22853116320994</v>
      </c>
      <c r="H28" s="41">
        <v>170.69866122862769</v>
      </c>
      <c r="I28" s="41">
        <v>199.48171954164377</v>
      </c>
      <c r="J28" s="41">
        <v>206.83796129570868</v>
      </c>
      <c r="K28" s="41">
        <v>195.98865653445449</v>
      </c>
      <c r="L28" s="41">
        <v>204.85251033865936</v>
      </c>
      <c r="M28" s="41">
        <v>195.41819608695926</v>
      </c>
      <c r="N28" s="41">
        <v>212.60972796176154</v>
      </c>
      <c r="O28" s="41">
        <v>163.73939445225906</v>
      </c>
      <c r="P28" s="41">
        <v>164.39521312746527</v>
      </c>
      <c r="Q28" s="41">
        <v>191.28017371097184</v>
      </c>
      <c r="R28" s="37">
        <f t="shared" si="3"/>
        <v>0.33997679757264621</v>
      </c>
      <c r="S28" s="37">
        <f t="shared" si="4"/>
        <v>66.785189716924947</v>
      </c>
      <c r="U28" s="42"/>
      <c r="V28" s="43"/>
    </row>
    <row r="29" spans="1:22" ht="12.75" x14ac:dyDescent="0.2">
      <c r="B29" s="44" t="s">
        <v>29</v>
      </c>
      <c r="C29" s="41">
        <v>194.36583846576718</v>
      </c>
      <c r="D29" s="41">
        <v>226.04864380864987</v>
      </c>
      <c r="E29" s="41">
        <v>167.88101739074469</v>
      </c>
      <c r="F29" s="41">
        <v>159.75611368290865</v>
      </c>
      <c r="G29" s="41">
        <v>282.22853116320994</v>
      </c>
      <c r="H29" s="41">
        <v>170.69866122862769</v>
      </c>
      <c r="I29" s="41">
        <v>200.19618112651372</v>
      </c>
      <c r="J29" s="41">
        <v>207.57876991706084</v>
      </c>
      <c r="K29" s="41">
        <v>200.29151152637732</v>
      </c>
      <c r="L29" s="41">
        <v>208.44974539133992</v>
      </c>
      <c r="M29" s="41">
        <v>194.13251283825659</v>
      </c>
      <c r="N29" s="41">
        <v>211.49263944218799</v>
      </c>
      <c r="O29" s="41">
        <v>163.25424019254581</v>
      </c>
      <c r="P29" s="41">
        <v>164.23146373672989</v>
      </c>
      <c r="Q29" s="41">
        <v>191.97616555154704</v>
      </c>
      <c r="R29" s="37">
        <f>Q29/Q28*100-100</f>
        <v>0.36385989570820243</v>
      </c>
      <c r="S29" s="37">
        <f t="shared" si="4"/>
        <v>48.703877176281281</v>
      </c>
      <c r="U29" s="42"/>
      <c r="V29" s="43"/>
    </row>
    <row r="30" spans="1:22" ht="12.75" x14ac:dyDescent="0.2">
      <c r="B30" s="44" t="s">
        <v>30</v>
      </c>
      <c r="C30" s="41">
        <v>196.26827143267627</v>
      </c>
      <c r="D30" s="41">
        <v>224.92673351305689</v>
      </c>
      <c r="E30" s="41">
        <v>169.2211380737933</v>
      </c>
      <c r="F30" s="41">
        <v>161.03137681579537</v>
      </c>
      <c r="G30" s="41">
        <v>282.22853116320994</v>
      </c>
      <c r="H30" s="41">
        <v>173.57177646041228</v>
      </c>
      <c r="I30" s="41">
        <v>201.79425961784517</v>
      </c>
      <c r="J30" s="41">
        <v>209.23578038346858</v>
      </c>
      <c r="K30" s="41">
        <v>199.97363346624255</v>
      </c>
      <c r="L30" s="41">
        <v>218.78332973475949</v>
      </c>
      <c r="M30" s="41">
        <v>192.82921729149032</v>
      </c>
      <c r="N30" s="41">
        <v>206.80724099761863</v>
      </c>
      <c r="O30" s="41">
        <v>167.59549145200546</v>
      </c>
      <c r="P30" s="41">
        <v>166.57210320603255</v>
      </c>
      <c r="Q30" s="41">
        <v>194.61569543369933</v>
      </c>
      <c r="R30" s="37">
        <f t="shared" ref="R30:R31" si="5">Q30/Q29*100-100</f>
        <v>1.3749258271561757</v>
      </c>
      <c r="S30" s="37">
        <f t="shared" si="4"/>
        <v>45.189755267288888</v>
      </c>
      <c r="U30" s="42"/>
      <c r="V30" s="43"/>
    </row>
    <row r="31" spans="1:22" ht="12.75" x14ac:dyDescent="0.2">
      <c r="B31" s="44" t="s">
        <v>31</v>
      </c>
      <c r="C31" s="41">
        <v>195.56837339256492</v>
      </c>
      <c r="D31" s="41">
        <v>224.92673351305689</v>
      </c>
      <c r="E31" s="41">
        <v>169.99321847388975</v>
      </c>
      <c r="F31" s="41">
        <v>161.76609099663136</v>
      </c>
      <c r="G31" s="41">
        <v>282.22853116320994</v>
      </c>
      <c r="H31" s="41">
        <v>173.57177646041228</v>
      </c>
      <c r="I31" s="41">
        <v>202.71495660922798</v>
      </c>
      <c r="J31" s="41">
        <v>210.19042970725766</v>
      </c>
      <c r="K31" s="41">
        <v>199.97363346624255</v>
      </c>
      <c r="L31" s="41">
        <v>225.77325769801575</v>
      </c>
      <c r="M31" s="41">
        <v>192.82921729149032</v>
      </c>
      <c r="N31" s="41">
        <v>206.80724099761863</v>
      </c>
      <c r="O31" s="41">
        <v>169.7443401401014</v>
      </c>
      <c r="P31" s="41">
        <v>167.39109483918284</v>
      </c>
      <c r="Q31" s="41">
        <v>196.10662204424059</v>
      </c>
      <c r="R31" s="37">
        <f t="shared" si="5"/>
        <v>0.76608754870399309</v>
      </c>
      <c r="S31" s="37">
        <f t="shared" si="4"/>
        <v>35.889376455476196</v>
      </c>
      <c r="U31" s="42"/>
      <c r="V31" s="43"/>
    </row>
    <row r="33" spans="1:22" ht="12.75" x14ac:dyDescent="0.2">
      <c r="A33" s="9">
        <v>2026</v>
      </c>
      <c r="B33" s="44" t="s">
        <v>32</v>
      </c>
      <c r="C33" s="41">
        <v>193.09626263530973</v>
      </c>
      <c r="D33" s="41">
        <v>225.36626673630636</v>
      </c>
      <c r="E33" s="41">
        <v>170.3254051645485</v>
      </c>
      <c r="F33" s="41">
        <v>162.08220091508215</v>
      </c>
      <c r="G33" s="41">
        <v>282.78003882109323</v>
      </c>
      <c r="H33" s="41">
        <v>173.91095607317428</v>
      </c>
      <c r="I33" s="41">
        <v>203.11108541476261</v>
      </c>
      <c r="J33" s="41">
        <v>210.60116646416728</v>
      </c>
      <c r="K33" s="41">
        <v>202.59254394416132</v>
      </c>
      <c r="L33" s="41">
        <v>222.80661683208524</v>
      </c>
      <c r="M33" s="41">
        <v>191.84280311105752</v>
      </c>
      <c r="N33" s="41">
        <v>206.80724099761863</v>
      </c>
      <c r="O33" s="41">
        <v>173.02107033829324</v>
      </c>
      <c r="P33" s="41">
        <v>169.51544543411325</v>
      </c>
      <c r="Q33" s="41">
        <v>196.35568638526459</v>
      </c>
      <c r="R33" s="37">
        <f>Q33/Q31*100-100</f>
        <v>0.12700455416943157</v>
      </c>
      <c r="S33" s="37">
        <f>Q33/Q20*100-100</f>
        <v>27.521307117541767</v>
      </c>
      <c r="U33" s="42"/>
      <c r="V33" s="43"/>
    </row>
    <row r="34" spans="1:22" ht="12.75" x14ac:dyDescent="0.2">
      <c r="B34" s="44" t="s">
        <v>34</v>
      </c>
      <c r="C34" s="41">
        <v>190.21404311467566</v>
      </c>
      <c r="D34" s="41">
        <v>225.36626673630636</v>
      </c>
      <c r="E34" s="41">
        <v>170.48335988135676</v>
      </c>
      <c r="F34" s="41">
        <v>162.23251112934801</v>
      </c>
      <c r="G34" s="41">
        <v>283.04228062176804</v>
      </c>
      <c r="H34" s="41">
        <v>178.43692929399248</v>
      </c>
      <c r="I34" s="41">
        <v>203.11108541476261</v>
      </c>
      <c r="J34" s="41">
        <v>210.79647172456694</v>
      </c>
      <c r="K34" s="41">
        <v>201.70941369245142</v>
      </c>
      <c r="L34" s="41">
        <v>222.53045642723984</v>
      </c>
      <c r="M34" s="41">
        <v>193.19505713481868</v>
      </c>
      <c r="N34" s="41">
        <v>210.6000956746133</v>
      </c>
      <c r="O34" s="41">
        <v>168.15665084334304</v>
      </c>
      <c r="P34" s="41">
        <v>170.79924974565662</v>
      </c>
      <c r="Q34" s="41">
        <v>195.92016913584538</v>
      </c>
      <c r="R34" s="37">
        <f>Q34/Q33*100-100</f>
        <v>-0.22180017163582022</v>
      </c>
      <c r="S34" s="37">
        <f>Q34/Q21*100-100</f>
        <v>20.724167846083049</v>
      </c>
      <c r="U34" s="42"/>
      <c r="V34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A25"/>
  <sheetViews>
    <sheetView zoomScaleNormal="100" workbookViewId="0">
      <pane ySplit="4" topLeftCell="A11" activePane="bottomLeft" state="frozen"/>
      <selection pane="bottomLeft" activeCell="AA19" sqref="AA19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12" width="8.42578125" hidden="1" customWidth="1"/>
    <col min="13" max="25" width="8.42578125" customWidth="1"/>
    <col min="26" max="27" width="15" customWidth="1"/>
    <col min="28" max="16384" width="9.140625" style="31"/>
  </cols>
  <sheetData>
    <row r="2" spans="1:27" ht="30" x14ac:dyDescent="0.25">
      <c r="A2" s="1" t="s">
        <v>27</v>
      </c>
      <c r="B2" s="1"/>
    </row>
    <row r="3" spans="1:27" ht="30" customHeight="1" x14ac:dyDescent="0.25">
      <c r="Z3" s="46" t="s">
        <v>36</v>
      </c>
      <c r="AA3" s="46" t="s">
        <v>37</v>
      </c>
    </row>
    <row r="4" spans="1:27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2">
        <v>45962</v>
      </c>
      <c r="W4" s="2">
        <v>45992</v>
      </c>
      <c r="X4" s="2">
        <v>46023</v>
      </c>
      <c r="Y4" s="2">
        <v>46054</v>
      </c>
      <c r="Z4" s="46"/>
      <c r="AA4" s="46"/>
    </row>
    <row r="5" spans="1:27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5">
        <v>191.9590778280479</v>
      </c>
      <c r="U5" s="35">
        <v>194.36583846576718</v>
      </c>
      <c r="V5" s="35">
        <v>196.26827143267627</v>
      </c>
      <c r="W5" s="35">
        <v>195.56837339256492</v>
      </c>
      <c r="X5" s="35">
        <v>193.09626263530973</v>
      </c>
      <c r="Y5" s="35">
        <v>190.21404311467566</v>
      </c>
      <c r="Z5" s="38">
        <f>Y5/X5*100-100</f>
        <v>-1.4926335089548388</v>
      </c>
      <c r="AA5" s="38">
        <f>Y5/M5*100-100</f>
        <v>10.686070831178228</v>
      </c>
    </row>
    <row r="6" spans="1:27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5">
        <v>226.04864380864987</v>
      </c>
      <c r="U6" s="35">
        <v>226.04864380864987</v>
      </c>
      <c r="V6" s="35">
        <v>224.92673351305689</v>
      </c>
      <c r="W6" s="35">
        <v>224.92673351305689</v>
      </c>
      <c r="X6" s="35">
        <v>225.36626673630636</v>
      </c>
      <c r="Y6" s="35">
        <v>225.36626673630636</v>
      </c>
      <c r="Z6" s="38">
        <f t="shared" ref="Z6:Z19" si="0">Y6/X6*100-100</f>
        <v>0</v>
      </c>
      <c r="AA6" s="38">
        <f t="shared" ref="AA6:AA19" si="1">Y6/M6*100-100</f>
        <v>13.532815528274881</v>
      </c>
    </row>
    <row r="7" spans="1:27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5">
        <v>167.28188239686202</v>
      </c>
      <c r="U7" s="35">
        <v>167.88101739074469</v>
      </c>
      <c r="V7" s="35">
        <v>169.2211380737933</v>
      </c>
      <c r="W7" s="35">
        <v>169.99321847388975</v>
      </c>
      <c r="X7" s="35">
        <v>170.3254051645485</v>
      </c>
      <c r="Y7" s="35">
        <v>170.48335988135676</v>
      </c>
      <c r="Z7" s="38">
        <f t="shared" si="0"/>
        <v>9.2737026901929198E-2</v>
      </c>
      <c r="AA7" s="38">
        <f t="shared" si="1"/>
        <v>17.874213231999761</v>
      </c>
    </row>
    <row r="8" spans="1:27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5">
        <v>159.18597490437509</v>
      </c>
      <c r="U8" s="35">
        <v>159.75611368290865</v>
      </c>
      <c r="V8" s="35">
        <v>161.03137681579537</v>
      </c>
      <c r="W8" s="35">
        <v>161.76609099663136</v>
      </c>
      <c r="X8" s="35">
        <v>162.08220091508215</v>
      </c>
      <c r="Y8" s="35">
        <v>162.23251112934801</v>
      </c>
      <c r="Z8" s="38">
        <f t="shared" si="0"/>
        <v>9.2737026901929198E-2</v>
      </c>
      <c r="AA8" s="38">
        <f t="shared" si="1"/>
        <v>21.716060998456015</v>
      </c>
    </row>
    <row r="9" spans="1:27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5">
        <v>282.22853116320994</v>
      </c>
      <c r="U9" s="35">
        <v>282.22853116320994</v>
      </c>
      <c r="V9" s="35">
        <v>282.22853116320994</v>
      </c>
      <c r="W9" s="35">
        <v>282.22853116320994</v>
      </c>
      <c r="X9" s="35">
        <v>282.78003882109323</v>
      </c>
      <c r="Y9" s="35">
        <v>283.04228062176804</v>
      </c>
      <c r="Z9" s="38">
        <f t="shared" si="0"/>
        <v>9.2737026901929198E-2</v>
      </c>
      <c r="AA9" s="38">
        <f t="shared" si="1"/>
        <v>25.7740504706927</v>
      </c>
    </row>
    <row r="10" spans="1:27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5">
        <v>170.69866122862769</v>
      </c>
      <c r="U10" s="35">
        <v>170.69866122862769</v>
      </c>
      <c r="V10" s="35">
        <v>173.57177646041228</v>
      </c>
      <c r="W10" s="35">
        <v>173.57177646041228</v>
      </c>
      <c r="X10" s="35">
        <v>173.91095607317428</v>
      </c>
      <c r="Y10" s="35">
        <v>178.43692929399248</v>
      </c>
      <c r="Z10" s="38">
        <f t="shared" si="0"/>
        <v>2.6024658382729342</v>
      </c>
      <c r="AA10" s="38">
        <f t="shared" si="1"/>
        <v>6.2571344787207437</v>
      </c>
    </row>
    <row r="11" spans="1:27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5">
        <v>199.48171954164377</v>
      </c>
      <c r="U11" s="35">
        <v>200.19618112651372</v>
      </c>
      <c r="V11" s="35">
        <v>201.79425961784517</v>
      </c>
      <c r="W11" s="35">
        <v>202.71495660922798</v>
      </c>
      <c r="X11" s="35">
        <v>203.11108541476261</v>
      </c>
      <c r="Y11" s="35">
        <v>203.11108541476261</v>
      </c>
      <c r="Z11" s="38">
        <f t="shared" si="0"/>
        <v>0</v>
      </c>
      <c r="AA11" s="38">
        <f t="shared" si="1"/>
        <v>22.223810607575118</v>
      </c>
    </row>
    <row r="12" spans="1:27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5">
        <v>206.83796129570868</v>
      </c>
      <c r="U12" s="35">
        <v>207.57876991706084</v>
      </c>
      <c r="V12" s="35">
        <v>209.23578038346858</v>
      </c>
      <c r="W12" s="35">
        <v>210.19042970725766</v>
      </c>
      <c r="X12" s="35">
        <v>210.60116646416728</v>
      </c>
      <c r="Y12" s="35">
        <v>210.79647172456694</v>
      </c>
      <c r="Z12" s="38">
        <f t="shared" si="0"/>
        <v>9.2737026901929198E-2</v>
      </c>
      <c r="AA12" s="38">
        <f t="shared" si="1"/>
        <v>17.874213231999775</v>
      </c>
    </row>
    <row r="13" spans="1:27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5">
        <v>195.98865653445449</v>
      </c>
      <c r="U13" s="35">
        <v>200.29151152637732</v>
      </c>
      <c r="V13" s="35">
        <v>199.97363346624255</v>
      </c>
      <c r="W13" s="35">
        <v>199.97363346624255</v>
      </c>
      <c r="X13" s="35">
        <v>202.59254394416132</v>
      </c>
      <c r="Y13" s="35">
        <v>201.70941369245142</v>
      </c>
      <c r="Z13" s="38">
        <f t="shared" si="0"/>
        <v>-0.43591448851805126</v>
      </c>
      <c r="AA13" s="38">
        <f t="shared" si="1"/>
        <v>7.5222602731350463</v>
      </c>
    </row>
    <row r="14" spans="1:27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5">
        <v>204.85251033865936</v>
      </c>
      <c r="U14" s="35">
        <v>208.44974539133992</v>
      </c>
      <c r="V14" s="35">
        <v>218.78332973475949</v>
      </c>
      <c r="W14" s="35">
        <v>225.77325769801575</v>
      </c>
      <c r="X14" s="35">
        <v>222.80661683208524</v>
      </c>
      <c r="Y14" s="35">
        <v>222.53045642723984</v>
      </c>
      <c r="Z14" s="38">
        <f t="shared" si="0"/>
        <v>-0.12394623138752081</v>
      </c>
      <c r="AA14" s="38">
        <f t="shared" si="1"/>
        <v>28.40051708937338</v>
      </c>
    </row>
    <row r="15" spans="1:27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5">
        <v>195.41819608695926</v>
      </c>
      <c r="U15" s="35">
        <v>194.13251283825659</v>
      </c>
      <c r="V15" s="35">
        <v>192.82921729149032</v>
      </c>
      <c r="W15" s="35">
        <v>192.82921729149032</v>
      </c>
      <c r="X15" s="35">
        <v>191.84280311105752</v>
      </c>
      <c r="Y15" s="35">
        <v>193.19505713481868</v>
      </c>
      <c r="Z15" s="38">
        <f t="shared" si="0"/>
        <v>0.70487607657523199</v>
      </c>
      <c r="AA15" s="38">
        <f t="shared" si="1"/>
        <v>20.787080312187342</v>
      </c>
    </row>
    <row r="16" spans="1:27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5">
        <v>212.60972796176154</v>
      </c>
      <c r="U16" s="35">
        <v>211.49263944218799</v>
      </c>
      <c r="V16" s="35">
        <v>206.80724099761863</v>
      </c>
      <c r="W16" s="35">
        <v>206.80724099761863</v>
      </c>
      <c r="X16" s="35">
        <v>206.80724099761863</v>
      </c>
      <c r="Y16" s="35">
        <v>210.6000956746133</v>
      </c>
      <c r="Z16" s="38">
        <f t="shared" si="0"/>
        <v>1.8340047759925113</v>
      </c>
      <c r="AA16" s="38">
        <f t="shared" si="1"/>
        <v>19.713315613121082</v>
      </c>
    </row>
    <row r="17" spans="1:27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5">
        <v>163.73939445225906</v>
      </c>
      <c r="U17" s="35">
        <v>163.25424019254581</v>
      </c>
      <c r="V17" s="35">
        <v>167.59549145200546</v>
      </c>
      <c r="W17" s="35">
        <v>169.7443401401014</v>
      </c>
      <c r="X17" s="35">
        <v>173.02107033829324</v>
      </c>
      <c r="Y17" s="35">
        <v>168.15665084334304</v>
      </c>
      <c r="Z17" s="38">
        <f t="shared" si="0"/>
        <v>-2.8114607576055448</v>
      </c>
      <c r="AA17" s="38">
        <f t="shared" si="1"/>
        <v>17.589322046958955</v>
      </c>
    </row>
    <row r="18" spans="1:27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5">
        <v>164.39521312746527</v>
      </c>
      <c r="U18" s="35">
        <v>164.23146373672989</v>
      </c>
      <c r="V18" s="35">
        <v>166.57210320603255</v>
      </c>
      <c r="W18" s="35">
        <v>167.39109483918284</v>
      </c>
      <c r="X18" s="35">
        <v>169.51544543411325</v>
      </c>
      <c r="Y18" s="35">
        <v>170.79924974565662</v>
      </c>
      <c r="Z18" s="38">
        <f t="shared" si="0"/>
        <v>0.75733766221459575</v>
      </c>
      <c r="AA18" s="38">
        <f t="shared" si="1"/>
        <v>26.055083212542527</v>
      </c>
    </row>
    <row r="19" spans="1:27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36">
        <v>191.28017371097184</v>
      </c>
      <c r="U19" s="36">
        <v>191.97616555154704</v>
      </c>
      <c r="V19" s="36">
        <v>194.61569543369933</v>
      </c>
      <c r="W19" s="36">
        <v>196.10662204424059</v>
      </c>
      <c r="X19" s="36">
        <v>196.35568638526459</v>
      </c>
      <c r="Y19" s="36">
        <v>195.92016913584538</v>
      </c>
      <c r="Z19" s="47">
        <f t="shared" si="0"/>
        <v>-0.22180017163582022</v>
      </c>
      <c r="AA19" s="47">
        <f t="shared" si="1"/>
        <v>20.724167846083049</v>
      </c>
    </row>
    <row r="20" spans="1:27" ht="14.45" customHeight="1" x14ac:dyDescent="0.25">
      <c r="Z20" s="39"/>
      <c r="AA20" s="39"/>
    </row>
    <row r="21" spans="1:27" ht="14.45" customHeight="1" x14ac:dyDescent="0.25">
      <c r="Z21" s="35"/>
      <c r="AA21" s="35"/>
    </row>
    <row r="25" spans="1:27" ht="14.45" customHeight="1" x14ac:dyDescent="0.25"/>
  </sheetData>
  <mergeCells count="2">
    <mergeCell ref="Z3:Z4"/>
    <mergeCell ref="AA3:AA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topLeftCell="A10" workbookViewId="0">
      <selection activeCell="J9" sqref="J9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36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46023</v>
      </c>
      <c r="D4" s="2">
        <v>46054</v>
      </c>
      <c r="E4" s="46"/>
      <c r="F4" s="46"/>
    </row>
    <row r="5" spans="1:6" s="33" customFormat="1" ht="18" customHeight="1" x14ac:dyDescent="0.25">
      <c r="A5" s="24" t="s">
        <v>3</v>
      </c>
      <c r="B5" s="25">
        <v>16.581688602697309</v>
      </c>
      <c r="C5" s="35">
        <v>169.51544543411325</v>
      </c>
      <c r="D5" s="35">
        <v>170.79924974565662</v>
      </c>
      <c r="E5" s="38">
        <f t="shared" ref="E5:E18" si="0">D5/C5*100-100</f>
        <v>0.75733766221459575</v>
      </c>
      <c r="F5" s="26">
        <f t="shared" ref="F5:F18" si="1">((D5-C5)*B5)/C$19</f>
        <v>0.10841368392583517</v>
      </c>
    </row>
    <row r="6" spans="1:6" s="33" customFormat="1" ht="18" customHeight="1" x14ac:dyDescent="0.25">
      <c r="A6" s="24" t="s">
        <v>8</v>
      </c>
      <c r="B6" s="25">
        <v>4.4823507842395545</v>
      </c>
      <c r="C6" s="35">
        <v>206.80724099761863</v>
      </c>
      <c r="D6" s="35">
        <v>210.6000956746133</v>
      </c>
      <c r="E6" s="38">
        <f t="shared" si="0"/>
        <v>1.8340047759925113</v>
      </c>
      <c r="F6" s="26">
        <f t="shared" si="1"/>
        <v>8.658218892921006E-2</v>
      </c>
    </row>
    <row r="7" spans="1:6" s="33" customFormat="1" ht="18" customHeight="1" x14ac:dyDescent="0.25">
      <c r="A7" s="24" t="s">
        <v>11</v>
      </c>
      <c r="B7" s="25">
        <v>1.3853168712577497</v>
      </c>
      <c r="C7" s="35">
        <v>173.91095607317428</v>
      </c>
      <c r="D7" s="35">
        <v>178.43692929399248</v>
      </c>
      <c r="E7" s="38">
        <f t="shared" si="0"/>
        <v>2.6024658382729342</v>
      </c>
      <c r="F7" s="26">
        <f t="shared" si="1"/>
        <v>3.193137503213532E-2</v>
      </c>
    </row>
    <row r="8" spans="1:6" s="33" customFormat="1" ht="18" customHeight="1" x14ac:dyDescent="0.25">
      <c r="A8" s="24" t="s">
        <v>7</v>
      </c>
      <c r="B8" s="25">
        <v>4.4823507842395545</v>
      </c>
      <c r="C8" s="35">
        <v>191.84280311105752</v>
      </c>
      <c r="D8" s="35">
        <v>193.19505713481868</v>
      </c>
      <c r="E8" s="38">
        <f t="shared" si="0"/>
        <v>0.70487607657523199</v>
      </c>
      <c r="F8" s="26">
        <f t="shared" si="1"/>
        <v>3.0868863517424489E-2</v>
      </c>
    </row>
    <row r="9" spans="1:6" s="33" customFormat="1" ht="18" customHeight="1" x14ac:dyDescent="0.25">
      <c r="A9" s="24" t="s">
        <v>10</v>
      </c>
      <c r="B9" s="25">
        <v>9.1790423809261892</v>
      </c>
      <c r="C9" s="35">
        <v>282.78003882109323</v>
      </c>
      <c r="D9" s="35">
        <v>283.04228062176804</v>
      </c>
      <c r="E9" s="38">
        <f t="shared" si="0"/>
        <v>9.2737026901929198E-2</v>
      </c>
      <c r="F9" s="26">
        <f t="shared" si="1"/>
        <v>1.225902160898746E-2</v>
      </c>
    </row>
    <row r="10" spans="1:6" s="33" customFormat="1" ht="18" customHeight="1" x14ac:dyDescent="0.25">
      <c r="A10" s="24" t="s">
        <v>5</v>
      </c>
      <c r="B10" s="25">
        <v>13.614200010989489</v>
      </c>
      <c r="C10" s="35">
        <v>170.3254051645485</v>
      </c>
      <c r="D10" s="35">
        <v>170.48335988135676</v>
      </c>
      <c r="E10" s="38">
        <f t="shared" si="0"/>
        <v>9.2737026901929198E-2</v>
      </c>
      <c r="F10" s="26">
        <f t="shared" si="1"/>
        <v>1.0951692547816477E-2</v>
      </c>
    </row>
    <row r="11" spans="1:6" s="33" customFormat="1" ht="18" customHeight="1" x14ac:dyDescent="0.25">
      <c r="A11" s="24" t="s">
        <v>1</v>
      </c>
      <c r="B11" s="25">
        <v>4.4823507842395545</v>
      </c>
      <c r="C11" s="35">
        <v>210.60116646416728</v>
      </c>
      <c r="D11" s="35">
        <v>210.79647172456694</v>
      </c>
      <c r="E11" s="38">
        <f t="shared" si="0"/>
        <v>9.2737026901929198E-2</v>
      </c>
      <c r="F11" s="26">
        <f t="shared" si="1"/>
        <v>4.4583719638294104E-3</v>
      </c>
    </row>
    <row r="12" spans="1:6" s="33" customFormat="1" ht="18" customHeight="1" x14ac:dyDescent="0.25">
      <c r="A12" s="24" t="s">
        <v>9</v>
      </c>
      <c r="B12" s="25">
        <v>4.4823507842395545</v>
      </c>
      <c r="C12" s="35">
        <v>162.08220091508215</v>
      </c>
      <c r="D12" s="35">
        <v>162.23251112934801</v>
      </c>
      <c r="E12" s="38">
        <f t="shared" si="0"/>
        <v>9.2737026901929198E-2</v>
      </c>
      <c r="F12" s="26">
        <f t="shared" si="1"/>
        <v>3.4312380720762426E-3</v>
      </c>
    </row>
    <row r="13" spans="1:6" s="33" customFormat="1" ht="18" customHeight="1" x14ac:dyDescent="0.25">
      <c r="A13" s="24" t="s">
        <v>22</v>
      </c>
      <c r="B13" s="25">
        <v>3.0226516000727477</v>
      </c>
      <c r="C13" s="35">
        <v>225.36626673630636</v>
      </c>
      <c r="D13" s="35">
        <v>225.36626673630636</v>
      </c>
      <c r="E13" s="38">
        <f t="shared" si="0"/>
        <v>0</v>
      </c>
      <c r="F13" s="26">
        <f t="shared" si="1"/>
        <v>0</v>
      </c>
    </row>
    <row r="14" spans="1:6" s="33" customFormat="1" ht="18" customHeight="1" x14ac:dyDescent="0.25">
      <c r="A14" s="24" t="s">
        <v>12</v>
      </c>
      <c r="B14" s="25">
        <v>0.32409809083250557</v>
      </c>
      <c r="C14" s="35">
        <v>203.11108541476261</v>
      </c>
      <c r="D14" s="35">
        <v>203.11108541476261</v>
      </c>
      <c r="E14" s="38">
        <f t="shared" si="0"/>
        <v>0</v>
      </c>
      <c r="F14" s="26">
        <f t="shared" si="1"/>
        <v>0</v>
      </c>
    </row>
    <row r="15" spans="1:6" s="33" customFormat="1" ht="18" customHeight="1" x14ac:dyDescent="0.25">
      <c r="A15" s="24" t="s">
        <v>6</v>
      </c>
      <c r="B15" s="25">
        <v>0.32409809083250557</v>
      </c>
      <c r="C15" s="35">
        <v>202.59254394416132</v>
      </c>
      <c r="D15" s="35">
        <v>201.70941369245142</v>
      </c>
      <c r="E15" s="38">
        <f t="shared" si="0"/>
        <v>-0.43591448851805126</v>
      </c>
      <c r="F15" s="26">
        <f t="shared" si="1"/>
        <v>-1.4576650862762491E-3</v>
      </c>
    </row>
    <row r="16" spans="1:6" s="33" customFormat="1" ht="18" customHeight="1" x14ac:dyDescent="0.25">
      <c r="A16" s="24" t="s">
        <v>2</v>
      </c>
      <c r="B16" s="25">
        <v>13.614200010989489</v>
      </c>
      <c r="C16" s="35">
        <v>222.80661683208524</v>
      </c>
      <c r="D16" s="35">
        <v>222.53045642723984</v>
      </c>
      <c r="E16" s="38">
        <f t="shared" si="0"/>
        <v>-0.12394623138752081</v>
      </c>
      <c r="F16" s="26">
        <f t="shared" si="1"/>
        <v>-1.9147410782411833E-2</v>
      </c>
    </row>
    <row r="17" spans="1:6" s="33" customFormat="1" ht="18" customHeight="1" x14ac:dyDescent="0.25">
      <c r="A17" s="24" t="s">
        <v>4</v>
      </c>
      <c r="B17" s="25">
        <v>10.411101193454368</v>
      </c>
      <c r="C17" s="35">
        <v>193.09626263530973</v>
      </c>
      <c r="D17" s="35">
        <v>190.21404311467566</v>
      </c>
      <c r="E17" s="38">
        <f t="shared" si="0"/>
        <v>-1.4926335089548388</v>
      </c>
      <c r="F17" s="26">
        <f t="shared" si="1"/>
        <v>-0.15282001577583379</v>
      </c>
    </row>
    <row r="18" spans="1:6" s="33" customFormat="1" ht="18" customHeight="1" x14ac:dyDescent="0.25">
      <c r="A18" s="24" t="s">
        <v>0</v>
      </c>
      <c r="B18" s="25">
        <v>13.614200010989489</v>
      </c>
      <c r="C18" s="35">
        <v>173.02107033829324</v>
      </c>
      <c r="D18" s="35">
        <v>168.15665084334304</v>
      </c>
      <c r="E18" s="38">
        <f t="shared" si="0"/>
        <v>-2.8114607576055448</v>
      </c>
      <c r="F18" s="26">
        <f t="shared" si="1"/>
        <v>-0.33727151558865326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196.35568638526459</v>
      </c>
      <c r="D19" s="36">
        <v>195.92016913584538</v>
      </c>
      <c r="E19" s="45">
        <f t="shared" ref="E19" si="2">D19/C19*100-100</f>
        <v>-0.22180017163582022</v>
      </c>
      <c r="F19" s="29">
        <f t="shared" ref="F19" si="3">((D19-C19)*B19)/C$19</f>
        <v>-0.22180017163581853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topLeftCell="A4" workbookViewId="0">
      <selection activeCell="I18" sqref="I18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37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45689</v>
      </c>
      <c r="D4" s="2">
        <v>46054</v>
      </c>
      <c r="E4" s="46"/>
      <c r="F4" s="46"/>
    </row>
    <row r="5" spans="1:6" s="33" customFormat="1" ht="18" customHeight="1" x14ac:dyDescent="0.25">
      <c r="A5" s="24" t="s">
        <v>2</v>
      </c>
      <c r="B5" s="25">
        <v>13.614200010989489</v>
      </c>
      <c r="C5" s="35">
        <v>173.30962637194611</v>
      </c>
      <c r="D5" s="35">
        <v>222.53045642723984</v>
      </c>
      <c r="E5" s="38">
        <f t="shared" ref="E5:E19" si="0">D5/C5*100-100</f>
        <v>28.40051708937338</v>
      </c>
      <c r="F5" s="26">
        <f t="shared" ref="F5:F18" si="1">((D5-C5)*B5)/C$19</f>
        <v>4.129106964911939</v>
      </c>
    </row>
    <row r="6" spans="1:6" s="33" customFormat="1" ht="18" customHeight="1" x14ac:dyDescent="0.25">
      <c r="A6" s="24" t="s">
        <v>3</v>
      </c>
      <c r="B6" s="25">
        <v>16.581688602697309</v>
      </c>
      <c r="C6" s="35">
        <v>135.49572567230041</v>
      </c>
      <c r="D6" s="35">
        <v>170.79924974565662</v>
      </c>
      <c r="E6" s="38">
        <f t="shared" si="0"/>
        <v>26.055083212542527</v>
      </c>
      <c r="F6" s="26">
        <f t="shared" si="1"/>
        <v>3.6071307787197022</v>
      </c>
    </row>
    <row r="7" spans="1:6" s="33" customFormat="1" ht="18" customHeight="1" x14ac:dyDescent="0.25">
      <c r="A7" s="24" t="s">
        <v>10</v>
      </c>
      <c r="B7" s="25">
        <v>9.1790423809261892</v>
      </c>
      <c r="C7" s="35">
        <v>225.04028419417187</v>
      </c>
      <c r="D7" s="35">
        <v>283.04228062176804</v>
      </c>
      <c r="E7" s="38">
        <f t="shared" si="0"/>
        <v>25.7740504706927</v>
      </c>
      <c r="F7" s="26">
        <f t="shared" si="1"/>
        <v>3.280615939995267</v>
      </c>
    </row>
    <row r="8" spans="1:6" s="33" customFormat="1" ht="18" customHeight="1" x14ac:dyDescent="0.25">
      <c r="A8" s="24" t="s">
        <v>5</v>
      </c>
      <c r="B8" s="25">
        <v>13.614200010989489</v>
      </c>
      <c r="C8" s="35">
        <v>144.63159940318059</v>
      </c>
      <c r="D8" s="35">
        <v>170.48335988135676</v>
      </c>
      <c r="E8" s="38">
        <f t="shared" si="0"/>
        <v>17.874213231999761</v>
      </c>
      <c r="F8" s="26">
        <f t="shared" si="1"/>
        <v>2.1686892343293986</v>
      </c>
    </row>
    <row r="9" spans="1:6" s="33" customFormat="1" ht="18" customHeight="1" x14ac:dyDescent="0.25">
      <c r="A9" s="24" t="s">
        <v>0</v>
      </c>
      <c r="B9" s="25">
        <v>13.614200010989489</v>
      </c>
      <c r="C9" s="35">
        <v>143.00333390491883</v>
      </c>
      <c r="D9" s="35">
        <v>168.15665084334304</v>
      </c>
      <c r="E9" s="38">
        <f t="shared" si="0"/>
        <v>17.589322046958955</v>
      </c>
      <c r="F9" s="26">
        <f t="shared" si="1"/>
        <v>2.1100972097465585</v>
      </c>
    </row>
    <row r="10" spans="1:6" s="33" customFormat="1" ht="18" customHeight="1" x14ac:dyDescent="0.25">
      <c r="A10" s="24" t="s">
        <v>4</v>
      </c>
      <c r="B10" s="25">
        <v>10.411101193454368</v>
      </c>
      <c r="C10" s="35">
        <v>171.85002745720001</v>
      </c>
      <c r="D10" s="35">
        <v>190.21404311467566</v>
      </c>
      <c r="E10" s="38">
        <f t="shared" si="0"/>
        <v>10.686070831178228</v>
      </c>
      <c r="F10" s="26">
        <f t="shared" si="1"/>
        <v>1.1780925118813368</v>
      </c>
    </row>
    <row r="11" spans="1:6" s="33" customFormat="1" ht="18" customHeight="1" x14ac:dyDescent="0.25">
      <c r="A11" s="24" t="s">
        <v>8</v>
      </c>
      <c r="B11" s="25">
        <v>4.4823507842395545</v>
      </c>
      <c r="C11" s="35">
        <v>175.92035989982273</v>
      </c>
      <c r="D11" s="35">
        <v>210.6000956746133</v>
      </c>
      <c r="E11" s="38">
        <f t="shared" si="0"/>
        <v>19.713315613121082</v>
      </c>
      <c r="F11" s="26">
        <f t="shared" si="1"/>
        <v>0.95784821521721419</v>
      </c>
    </row>
    <row r="12" spans="1:6" s="33" customFormat="1" ht="18" customHeight="1" x14ac:dyDescent="0.25">
      <c r="A12" s="24" t="s">
        <v>7</v>
      </c>
      <c r="B12" s="25">
        <v>4.4823507842395545</v>
      </c>
      <c r="C12" s="35">
        <v>159.9467895369977</v>
      </c>
      <c r="D12" s="35">
        <v>193.19505713481868</v>
      </c>
      <c r="E12" s="38">
        <f t="shared" si="0"/>
        <v>20.787080312187342</v>
      </c>
      <c r="F12" s="26">
        <f t="shared" si="1"/>
        <v>0.91831131541628597</v>
      </c>
    </row>
    <row r="13" spans="1:6" s="33" customFormat="1" ht="18" customHeight="1" x14ac:dyDescent="0.25">
      <c r="A13" s="24" t="s">
        <v>1</v>
      </c>
      <c r="B13" s="25">
        <v>4.4823507842395545</v>
      </c>
      <c r="C13" s="35">
        <v>178.83171046891974</v>
      </c>
      <c r="D13" s="35">
        <v>210.79647172456694</v>
      </c>
      <c r="E13" s="38">
        <f t="shared" si="0"/>
        <v>17.874213231999775</v>
      </c>
      <c r="F13" s="26">
        <f t="shared" si="1"/>
        <v>0.88286109552260361</v>
      </c>
    </row>
    <row r="14" spans="1:6" s="33" customFormat="1" ht="18" customHeight="1" x14ac:dyDescent="0.25">
      <c r="A14" s="24" t="s">
        <v>9</v>
      </c>
      <c r="B14" s="25">
        <v>4.4823507842395545</v>
      </c>
      <c r="C14" s="35">
        <v>133.28767773006223</v>
      </c>
      <c r="D14" s="35">
        <v>162.23251112934801</v>
      </c>
      <c r="E14" s="38">
        <f t="shared" si="0"/>
        <v>21.716060998456015</v>
      </c>
      <c r="F14" s="26">
        <f t="shared" si="1"/>
        <v>0.79945121817851938</v>
      </c>
    </row>
    <row r="15" spans="1:6" s="33" customFormat="1" ht="18" customHeight="1" x14ac:dyDescent="0.25">
      <c r="A15" s="24" t="s">
        <v>22</v>
      </c>
      <c r="B15" s="25">
        <v>3.0226516000727477</v>
      </c>
      <c r="C15" s="35">
        <v>198.50319547495045</v>
      </c>
      <c r="D15" s="35">
        <v>225.36626673630636</v>
      </c>
      <c r="E15" s="38">
        <f t="shared" si="0"/>
        <v>13.532815528274881</v>
      </c>
      <c r="F15" s="26">
        <f t="shared" si="1"/>
        <v>0.50033263294604113</v>
      </c>
    </row>
    <row r="16" spans="1:6" s="33" customFormat="1" ht="18" customHeight="1" x14ac:dyDescent="0.25">
      <c r="A16" s="24" t="s">
        <v>11</v>
      </c>
      <c r="B16" s="25">
        <v>1.3853168712577497</v>
      </c>
      <c r="C16" s="35">
        <v>167.92936320876092</v>
      </c>
      <c r="D16" s="35">
        <v>178.43692929399248</v>
      </c>
      <c r="E16" s="38">
        <f t="shared" si="0"/>
        <v>6.2571344787207437</v>
      </c>
      <c r="F16" s="26">
        <f t="shared" si="1"/>
        <v>8.9694606084968168E-2</v>
      </c>
    </row>
    <row r="17" spans="1:6" s="33" customFormat="1" ht="18" customHeight="1" x14ac:dyDescent="0.25">
      <c r="A17" s="24" t="s">
        <v>12</v>
      </c>
      <c r="B17" s="25">
        <v>0.32409809083250557</v>
      </c>
      <c r="C17" s="35">
        <v>166.17963750687895</v>
      </c>
      <c r="D17" s="35">
        <v>203.11108541476261</v>
      </c>
      <c r="E17" s="38">
        <f t="shared" si="0"/>
        <v>22.223810607575118</v>
      </c>
      <c r="F17" s="26">
        <f t="shared" si="1"/>
        <v>7.3754390910372919E-2</v>
      </c>
    </row>
    <row r="18" spans="1:6" s="33" customFormat="1" ht="18" customHeight="1" x14ac:dyDescent="0.25">
      <c r="A18" s="24" t="s">
        <v>6</v>
      </c>
      <c r="B18" s="25">
        <v>0.32409809083250557</v>
      </c>
      <c r="C18" s="35">
        <v>187.59781758684761</v>
      </c>
      <c r="D18" s="35">
        <v>201.70941369245142</v>
      </c>
      <c r="E18" s="38">
        <f t="shared" si="0"/>
        <v>7.5222602731350463</v>
      </c>
      <c r="F18" s="26">
        <f t="shared" si="1"/>
        <v>2.8181732222846971E-2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162.28744635923545</v>
      </c>
      <c r="D19" s="36">
        <v>195.92016913584538</v>
      </c>
      <c r="E19" s="45">
        <f t="shared" si="0"/>
        <v>20.724167846083049</v>
      </c>
      <c r="F19" s="29">
        <f t="shared" ref="F19" si="2">((D19-C19)*B19)/C$19</f>
        <v>20.724167846083059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2026-03-16T20:04:38Z</dcterms:modified>
</cp:coreProperties>
</file>