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filterPrivacy="1" defaultThemeVersion="124226"/>
  <xr:revisionPtr revIDLastSave="0" documentId="13_ncr:1_{96803258-57CC-42A8-AC1A-43E872EAA1DE}" xr6:coauthVersionLast="47" xr6:coauthVersionMax="47" xr10:uidLastSave="{00000000-0000-0000-0000-000000000000}"/>
  <bookViews>
    <workbookView xWindow="-120" yWindow="-120" windowWidth="20730" windowHeight="11040" tabRatio="661" activeTab="3" xr2:uid="{00000000-000D-0000-FFFF-FFFF00000000}"/>
  </bookViews>
  <sheets>
    <sheet name="CEMPI 1" sheetId="7" r:id="rId1"/>
    <sheet name="CEMPI 11" sheetId="6" r:id="rId2"/>
    <sheet name="Monthly Contributions" sheetId="22" r:id="rId3"/>
    <sheet name="Yearly Contributions" sheetId="23" r:id="rId4"/>
  </sheets>
  <calcPr calcId="181029"/>
</workbook>
</file>

<file path=xl/calcChain.xml><?xml version="1.0" encoding="utf-8"?>
<calcChain xmlns="http://schemas.openxmlformats.org/spreadsheetml/2006/main">
  <c r="F19" i="23" l="1"/>
  <c r="E19" i="23"/>
  <c r="F18" i="23"/>
  <c r="E18" i="23"/>
  <c r="F17" i="23"/>
  <c r="E17" i="23"/>
  <c r="F16" i="23"/>
  <c r="E16" i="23"/>
  <c r="F15" i="23"/>
  <c r="E15" i="23"/>
  <c r="F14" i="23"/>
  <c r="E14" i="23"/>
  <c r="F13" i="23"/>
  <c r="E13" i="23"/>
  <c r="F12" i="23"/>
  <c r="E12" i="23"/>
  <c r="F11" i="23"/>
  <c r="E11" i="23"/>
  <c r="F10" i="23"/>
  <c r="E10" i="23"/>
  <c r="F9" i="23"/>
  <c r="E9" i="23"/>
  <c r="F8" i="23"/>
  <c r="E8" i="23"/>
  <c r="F7" i="23"/>
  <c r="E7" i="23"/>
  <c r="F6" i="23"/>
  <c r="E6" i="23"/>
  <c r="F5" i="23"/>
  <c r="E5" i="23"/>
  <c r="F19" i="22"/>
  <c r="E19" i="22"/>
  <c r="F18" i="22"/>
  <c r="E18" i="22"/>
  <c r="F17" i="22"/>
  <c r="E17" i="22"/>
  <c r="F16" i="22"/>
  <c r="E16" i="22"/>
  <c r="F15" i="22"/>
  <c r="E15" i="22"/>
  <c r="F14" i="22"/>
  <c r="E14" i="22"/>
  <c r="F13" i="22"/>
  <c r="E13" i="22"/>
  <c r="F12" i="22"/>
  <c r="E12" i="22"/>
  <c r="F11" i="22"/>
  <c r="E11" i="22"/>
  <c r="F10" i="22"/>
  <c r="E10" i="22"/>
  <c r="F9" i="22"/>
  <c r="E9" i="22"/>
  <c r="F8" i="22"/>
  <c r="E8" i="22"/>
  <c r="F7" i="22"/>
  <c r="E7" i="22"/>
  <c r="F6" i="22"/>
  <c r="E6" i="22"/>
  <c r="F5" i="22"/>
  <c r="E5" i="22"/>
  <c r="U19" i="6"/>
  <c r="T19" i="6"/>
  <c r="U18" i="6"/>
  <c r="T18" i="6"/>
  <c r="U17" i="6"/>
  <c r="T17" i="6"/>
  <c r="U16" i="6"/>
  <c r="T16" i="6"/>
  <c r="U15" i="6"/>
  <c r="T15" i="6"/>
  <c r="U14" i="6"/>
  <c r="T14" i="6"/>
  <c r="U13" i="6"/>
  <c r="T13" i="6"/>
  <c r="U12" i="6"/>
  <c r="T12" i="6"/>
  <c r="U11" i="6"/>
  <c r="T11" i="6"/>
  <c r="U10" i="6"/>
  <c r="T10" i="6"/>
  <c r="U9" i="6"/>
  <c r="T9" i="6"/>
  <c r="U8" i="6"/>
  <c r="T8" i="6"/>
  <c r="U7" i="6"/>
  <c r="T7" i="6"/>
  <c r="U6" i="6"/>
  <c r="T6" i="6"/>
  <c r="U5" i="6"/>
  <c r="T5" i="6"/>
  <c r="S23" i="7"/>
  <c r="R23" i="7"/>
  <c r="S22" i="7"/>
  <c r="R22" i="7"/>
  <c r="S21" i="7" l="1"/>
  <c r="R21" i="7"/>
  <c r="R19" i="7" l="1"/>
  <c r="R20" i="7"/>
  <c r="S20" i="7"/>
  <c r="S19" i="7" l="1"/>
  <c r="R18" i="7" l="1"/>
  <c r="R17" i="7" l="1"/>
  <c r="R16" i="7" l="1"/>
  <c r="R14" i="7" l="1"/>
  <c r="R13" i="7" l="1"/>
  <c r="R12" i="7" l="1"/>
  <c r="R11" i="7" l="1"/>
  <c r="R10" i="7" l="1"/>
  <c r="R9" i="7" l="1"/>
  <c r="R8" i="7" l="1"/>
  <c r="R7" i="7" l="1"/>
</calcChain>
</file>

<file path=xl/sharedStrings.xml><?xml version="1.0" encoding="utf-8"?>
<sst xmlns="http://schemas.openxmlformats.org/spreadsheetml/2006/main" count="97" uniqueCount="38">
  <si>
    <t>Bricks</t>
  </si>
  <si>
    <t>Bitumen</t>
  </si>
  <si>
    <t>Cement</t>
  </si>
  <si>
    <t>Diesel</t>
  </si>
  <si>
    <t>Derfomed Steel</t>
  </si>
  <si>
    <t>Asbestos Pipes</t>
  </si>
  <si>
    <t>Water Stops</t>
  </si>
  <si>
    <t>River Sand</t>
  </si>
  <si>
    <t>Crushed Stone</t>
  </si>
  <si>
    <t>Concrete  Pipes</t>
  </si>
  <si>
    <t>Joint  Compound</t>
  </si>
  <si>
    <t>Steel Pipes</t>
  </si>
  <si>
    <t>Sluice Valve</t>
  </si>
  <si>
    <t xml:space="preserve">Items </t>
  </si>
  <si>
    <t xml:space="preserve">Weights </t>
  </si>
  <si>
    <t xml:space="preserve"> </t>
  </si>
  <si>
    <t>Weights</t>
  </si>
  <si>
    <r>
      <t xml:space="preserve"> Rate of change (%) </t>
    </r>
    <r>
      <rPr>
        <b/>
        <u/>
        <sz val="8"/>
        <rFont val="Times New Roman"/>
        <family val="1"/>
      </rPr>
      <t>Monthly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</si>
  <si>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Apr</t>
  </si>
  <si>
    <t>Shutter Boards</t>
  </si>
  <si>
    <r>
      <t xml:space="preserve"> Rate of change (%) Yearly  </t>
    </r>
    <r>
      <rPr>
        <b/>
        <u/>
        <sz val="8"/>
        <rFont val="Times New Roman"/>
        <family val="1"/>
      </rPr>
      <t xml:space="preserve"> </t>
    </r>
  </si>
  <si>
    <t>Weighted Civil Engineering Materials Price Index (Apr 2024=100)</t>
  </si>
  <si>
    <t xml:space="preserve">All Items Weighted Index </t>
  </si>
  <si>
    <t>All Items Weighted Index</t>
  </si>
  <si>
    <t>May</t>
  </si>
  <si>
    <t>Jun</t>
  </si>
  <si>
    <t>Jul</t>
  </si>
  <si>
    <t>Aug</t>
  </si>
  <si>
    <t>Sep</t>
  </si>
  <si>
    <t>Oct</t>
  </si>
  <si>
    <t>Percentage Contribution</t>
  </si>
  <si>
    <t>Nov</t>
  </si>
  <si>
    <t>Dec</t>
  </si>
  <si>
    <t>Jan</t>
  </si>
  <si>
    <t>Feb</t>
  </si>
  <si>
    <t>Mar</t>
  </si>
  <si>
    <t>Change in % from Jul 2025 to Aug 2025</t>
  </si>
  <si>
    <t>Change in % from Aug 2024 to Aug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</si>
</sst>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"/>
    <numFmt numFmtId="165" formatCode="0.0"/>
  </numFmts>
  <fonts count="21" x14ac:knownFonts="1">
    <font>
      <sz val="11"/>
      <color theme="1"/>
      <name val="Calibri"/>
      <family val="2"/>
      <scheme val="minor"/>
    </font>
    <font>
      <b/>
      <sz val="24"/>
      <name val="Times New Roman"/>
      <family val="1"/>
    </font>
    <font>
      <sz val="9"/>
      <color theme="1"/>
      <name val="Arial Narrow"/>
      <family val="2"/>
    </font>
    <font>
      <b/>
      <sz val="9"/>
      <color theme="1"/>
      <name val="Times New Roman"/>
      <family val="1"/>
    </font>
    <font>
      <sz val="11"/>
      <color theme="1"/>
      <name val="Calibri"/>
      <family val="2"/>
      <scheme val="minor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b/>
      <u/>
      <sz val="8"/>
      <name val="Times New Roman"/>
      <family val="1"/>
    </font>
    <font>
      <i/>
      <sz val="8"/>
      <name val="Times New Roman"/>
      <family val="1"/>
    </font>
    <font>
      <sz val="8"/>
      <name val="Calibri"/>
      <family val="2"/>
      <scheme val="minor"/>
    </font>
    <font>
      <b/>
      <sz val="9"/>
      <name val="Times New Roman"/>
      <family val="1"/>
    </font>
    <font>
      <b/>
      <i/>
      <sz val="8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0" fontId="19" fillId="0" borderId="0"/>
  </cellStyleXfs>
  <cellXfs count="47">
    <xf numFmtId="0" fontId="0" fillId="0" borderId="0" xfId="0"/>
    <xf numFmtId="0" fontId="1" fillId="0" borderId="0" xfId="0" applyFont="1" applyAlignment="1">
      <alignment horizontal="left" vertical="center"/>
    </xf>
    <xf numFmtId="17" fontId="3" fillId="0" borderId="0" xfId="0" applyNumberFormat="1" applyFont="1"/>
    <xf numFmtId="0" fontId="5" fillId="0" borderId="0" xfId="0" applyFont="1" applyAlignment="1">
      <alignment horizontal="left" vertical="center"/>
    </xf>
    <xf numFmtId="164" fontId="5" fillId="0" borderId="0" xfId="1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vertical="top" wrapText="1"/>
    </xf>
    <xf numFmtId="0" fontId="9" fillId="0" borderId="0" xfId="0" applyFont="1"/>
    <xf numFmtId="0" fontId="7" fillId="0" borderId="0" xfId="0" applyFont="1"/>
    <xf numFmtId="0" fontId="5" fillId="0" borderId="0" xfId="0" applyFont="1"/>
    <xf numFmtId="0" fontId="5" fillId="0" borderId="0" xfId="0" applyFont="1" applyAlignment="1">
      <alignment horizontal="left"/>
    </xf>
    <xf numFmtId="164" fontId="5" fillId="0" borderId="0" xfId="1" applyNumberFormat="1" applyFont="1" applyAlignment="1">
      <alignment horizontal="center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left" vertical="top" wrapText="1"/>
    </xf>
    <xf numFmtId="164" fontId="7" fillId="0" borderId="1" xfId="1" applyNumberFormat="1" applyFont="1" applyBorder="1" applyAlignment="1">
      <alignment horizontal="center" vertical="top" wrapText="1"/>
    </xf>
    <xf numFmtId="0" fontId="11" fillId="0" borderId="1" xfId="0" applyFont="1" applyBorder="1" applyAlignment="1">
      <alignment horizontal="left"/>
    </xf>
    <xf numFmtId="0" fontId="12" fillId="0" borderId="1" xfId="0" applyFont="1" applyBorder="1"/>
    <xf numFmtId="164" fontId="14" fillId="0" borderId="2" xfId="1" applyNumberFormat="1" applyFont="1" applyBorder="1" applyAlignment="1">
      <alignment horizontal="center"/>
    </xf>
    <xf numFmtId="0" fontId="11" fillId="0" borderId="0" xfId="0" applyFont="1" applyAlignment="1">
      <alignment horizontal="left"/>
    </xf>
    <xf numFmtId="0" fontId="12" fillId="0" borderId="0" xfId="0" applyFont="1"/>
    <xf numFmtId="164" fontId="13" fillId="0" borderId="0" xfId="1" applyNumberFormat="1" applyFont="1" applyBorder="1" applyAlignment="1">
      <alignment horizontal="center"/>
    </xf>
    <xf numFmtId="164" fontId="14" fillId="0" borderId="0" xfId="1" applyNumberFormat="1" applyFont="1" applyBorder="1" applyAlignment="1">
      <alignment horizontal="center"/>
    </xf>
    <xf numFmtId="4" fontId="13" fillId="0" borderId="2" xfId="1" applyNumberFormat="1" applyFont="1" applyBorder="1" applyAlignment="1">
      <alignment horizontal="center"/>
    </xf>
    <xf numFmtId="164" fontId="5" fillId="0" borderId="0" xfId="0" applyNumberFormat="1" applyFont="1"/>
    <xf numFmtId="4" fontId="5" fillId="0" borderId="0" xfId="1" applyNumberFormat="1" applyFont="1" applyAlignment="1">
      <alignment horizontal="right"/>
    </xf>
    <xf numFmtId="2" fontId="15" fillId="0" borderId="0" xfId="0" applyNumberFormat="1" applyFont="1" applyAlignment="1">
      <alignment horizontal="left"/>
    </xf>
    <xf numFmtId="2" fontId="15" fillId="0" borderId="0" xfId="0" applyNumberFormat="1" applyFont="1" applyAlignment="1">
      <alignment horizontal="right"/>
    </xf>
    <xf numFmtId="2" fontId="3" fillId="0" borderId="0" xfId="0" applyNumberFormat="1" applyFont="1" applyAlignment="1">
      <alignment horizontal="left"/>
    </xf>
    <xf numFmtId="2" fontId="3" fillId="0" borderId="0" xfId="0" applyNumberFormat="1" applyFont="1" applyAlignment="1">
      <alignment horizontal="right"/>
    </xf>
    <xf numFmtId="0" fontId="3" fillId="0" borderId="0" xfId="0" applyFont="1"/>
    <xf numFmtId="0" fontId="16" fillId="0" borderId="0" xfId="0" applyFont="1"/>
    <xf numFmtId="0" fontId="17" fillId="0" borderId="0" xfId="0" applyFont="1"/>
    <xf numFmtId="0" fontId="15" fillId="0" borderId="0" xfId="0" applyFont="1"/>
    <xf numFmtId="0" fontId="7" fillId="0" borderId="0" xfId="0" applyFont="1" applyAlignment="1">
      <alignment horizontal="left"/>
    </xf>
    <xf numFmtId="164" fontId="5" fillId="0" borderId="0" xfId="1" applyNumberFormat="1" applyFont="1" applyAlignment="1">
      <alignment horizontal="right"/>
    </xf>
    <xf numFmtId="2" fontId="2" fillId="0" borderId="0" xfId="0" applyNumberFormat="1" applyFont="1" applyAlignment="1">
      <alignment horizontal="center"/>
    </xf>
    <xf numFmtId="2" fontId="18" fillId="0" borderId="0" xfId="0" applyNumberFormat="1" applyFont="1" applyAlignment="1">
      <alignment horizontal="center"/>
    </xf>
    <xf numFmtId="165" fontId="15" fillId="0" borderId="0" xfId="0" applyNumberFormat="1" applyFont="1" applyAlignment="1">
      <alignment horizontal="right"/>
    </xf>
    <xf numFmtId="165" fontId="3" fillId="0" borderId="0" xfId="0" applyNumberFormat="1" applyFont="1" applyAlignment="1">
      <alignment horizontal="right"/>
    </xf>
    <xf numFmtId="2" fontId="16" fillId="0" borderId="0" xfId="0" applyNumberFormat="1" applyFont="1"/>
    <xf numFmtId="2" fontId="15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/>
    </xf>
    <xf numFmtId="165" fontId="18" fillId="0" borderId="0" xfId="0" applyNumberFormat="1" applyFont="1" applyAlignment="1">
      <alignment horizontal="center"/>
    </xf>
    <xf numFmtId="165" fontId="20" fillId="0" borderId="0" xfId="0" applyNumberFormat="1" applyFont="1" applyAlignment="1">
      <alignment horizontal="center"/>
    </xf>
    <xf numFmtId="4" fontId="5" fillId="0" borderId="0" xfId="1" applyNumberFormat="1" applyFont="1" applyAlignment="1">
      <alignment horizontal="center"/>
    </xf>
    <xf numFmtId="0" fontId="11" fillId="0" borderId="0" xfId="2" applyFont="1" applyAlignment="1">
      <alignment horizontal="center" wrapText="1"/>
    </xf>
  </cellXfs>
  <cellStyles count="3">
    <cellStyle name="Comma" xfId="1" builtinId="3"/>
    <cellStyle name="Normal" xfId="0" builtinId="0"/>
    <cellStyle name="Normal_CPI breakdown analysis 2001=100" xfId="2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"/>
  <sheetViews>
    <sheetView zoomScale="110" zoomScaleNormal="110" workbookViewId="0">
      <pane xSplit="2" ySplit="4" topLeftCell="C10" activePane="bottomRight" state="frozenSplit"/>
      <selection pane="topRight" activeCell="C1" sqref="C1"/>
      <selection pane="bottomLeft" activeCell="A5" sqref="A5"/>
      <selection pane="bottomRight" activeCell="A23" sqref="A23:XFD23"/>
    </sheetView>
  </sheetViews>
  <sheetFormatPr defaultRowHeight="11.25" x14ac:dyDescent="0.2"/>
  <cols>
    <col min="1" max="1" width="6.5703125" style="9" customWidth="1"/>
    <col min="2" max="2" width="6.7109375" style="11" customWidth="1"/>
    <col min="3" max="4" width="9.140625" style="12"/>
    <col min="5" max="5" width="8.42578125" style="12" customWidth="1"/>
    <col min="6" max="7" width="9.140625" style="12"/>
    <col min="8" max="9" width="8" style="12" customWidth="1"/>
    <col min="10" max="10" width="8.85546875" style="12" customWidth="1"/>
    <col min="11" max="11" width="8.7109375" style="12" customWidth="1"/>
    <col min="12" max="12" width="7.42578125" style="12" customWidth="1"/>
    <col min="13" max="13" width="8.140625" style="12" customWidth="1"/>
    <col min="14" max="16" width="7.85546875" style="12" customWidth="1"/>
    <col min="17" max="17" width="8.85546875" style="12" customWidth="1"/>
    <col min="18" max="18" width="8.5703125" style="12" customWidth="1"/>
    <col min="19" max="19" width="8.28515625" style="10" customWidth="1"/>
    <col min="20" max="20" width="9.28515625" style="10" bestFit="1" customWidth="1"/>
    <col min="21" max="257" width="9.140625" style="10"/>
    <col min="258" max="258" width="6.5703125" style="10" customWidth="1"/>
    <col min="259" max="259" width="6.7109375" style="10" customWidth="1"/>
    <col min="260" max="261" width="9.140625" style="10"/>
    <col min="262" max="262" width="8.42578125" style="10" customWidth="1"/>
    <col min="263" max="264" width="9.140625" style="10"/>
    <col min="265" max="265" width="6.42578125" style="10" customWidth="1"/>
    <col min="266" max="266" width="8" style="10" customWidth="1"/>
    <col min="267" max="267" width="8.85546875" style="10" customWidth="1"/>
    <col min="268" max="268" width="8.7109375" style="10" customWidth="1"/>
    <col min="269" max="269" width="7.42578125" style="10" customWidth="1"/>
    <col min="270" max="270" width="8.140625" style="10" customWidth="1"/>
    <col min="271" max="271" width="7.85546875" style="10" customWidth="1"/>
    <col min="272" max="272" width="11.85546875" style="10" customWidth="1"/>
    <col min="273" max="273" width="8.5703125" style="10" customWidth="1"/>
    <col min="274" max="274" width="10" style="10" bestFit="1" customWidth="1"/>
    <col min="275" max="276" width="9.28515625" style="10" bestFit="1" customWidth="1"/>
    <col min="277" max="513" width="9.140625" style="10"/>
    <col min="514" max="514" width="6.5703125" style="10" customWidth="1"/>
    <col min="515" max="515" width="6.7109375" style="10" customWidth="1"/>
    <col min="516" max="517" width="9.140625" style="10"/>
    <col min="518" max="518" width="8.42578125" style="10" customWidth="1"/>
    <col min="519" max="520" width="9.140625" style="10"/>
    <col min="521" max="521" width="6.42578125" style="10" customWidth="1"/>
    <col min="522" max="522" width="8" style="10" customWidth="1"/>
    <col min="523" max="523" width="8.85546875" style="10" customWidth="1"/>
    <col min="524" max="524" width="8.7109375" style="10" customWidth="1"/>
    <col min="525" max="525" width="7.42578125" style="10" customWidth="1"/>
    <col min="526" max="526" width="8.140625" style="10" customWidth="1"/>
    <col min="527" max="527" width="7.85546875" style="10" customWidth="1"/>
    <col min="528" max="528" width="11.85546875" style="10" customWidth="1"/>
    <col min="529" max="529" width="8.5703125" style="10" customWidth="1"/>
    <col min="530" max="530" width="10" style="10" bestFit="1" customWidth="1"/>
    <col min="531" max="532" width="9.28515625" style="10" bestFit="1" customWidth="1"/>
    <col min="533" max="769" width="9.140625" style="10"/>
    <col min="770" max="770" width="6.5703125" style="10" customWidth="1"/>
    <col min="771" max="771" width="6.7109375" style="10" customWidth="1"/>
    <col min="772" max="773" width="9.140625" style="10"/>
    <col min="774" max="774" width="8.42578125" style="10" customWidth="1"/>
    <col min="775" max="776" width="9.140625" style="10"/>
    <col min="777" max="777" width="6.42578125" style="10" customWidth="1"/>
    <col min="778" max="778" width="8" style="10" customWidth="1"/>
    <col min="779" max="779" width="8.85546875" style="10" customWidth="1"/>
    <col min="780" max="780" width="8.7109375" style="10" customWidth="1"/>
    <col min="781" max="781" width="7.42578125" style="10" customWidth="1"/>
    <col min="782" max="782" width="8.140625" style="10" customWidth="1"/>
    <col min="783" max="783" width="7.85546875" style="10" customWidth="1"/>
    <col min="784" max="784" width="11.85546875" style="10" customWidth="1"/>
    <col min="785" max="785" width="8.5703125" style="10" customWidth="1"/>
    <col min="786" max="786" width="10" style="10" bestFit="1" customWidth="1"/>
    <col min="787" max="788" width="9.28515625" style="10" bestFit="1" customWidth="1"/>
    <col min="789" max="1025" width="9.140625" style="10"/>
    <col min="1026" max="1026" width="6.5703125" style="10" customWidth="1"/>
    <col min="1027" max="1027" width="6.7109375" style="10" customWidth="1"/>
    <col min="1028" max="1029" width="9.140625" style="10"/>
    <col min="1030" max="1030" width="8.42578125" style="10" customWidth="1"/>
    <col min="1031" max="1032" width="9.140625" style="10"/>
    <col min="1033" max="1033" width="6.42578125" style="10" customWidth="1"/>
    <col min="1034" max="1034" width="8" style="10" customWidth="1"/>
    <col min="1035" max="1035" width="8.85546875" style="10" customWidth="1"/>
    <col min="1036" max="1036" width="8.7109375" style="10" customWidth="1"/>
    <col min="1037" max="1037" width="7.42578125" style="10" customWidth="1"/>
    <col min="1038" max="1038" width="8.140625" style="10" customWidth="1"/>
    <col min="1039" max="1039" width="7.85546875" style="10" customWidth="1"/>
    <col min="1040" max="1040" width="11.85546875" style="10" customWidth="1"/>
    <col min="1041" max="1041" width="8.5703125" style="10" customWidth="1"/>
    <col min="1042" max="1042" width="10" style="10" bestFit="1" customWidth="1"/>
    <col min="1043" max="1044" width="9.28515625" style="10" bestFit="1" customWidth="1"/>
    <col min="1045" max="1281" width="9.140625" style="10"/>
    <col min="1282" max="1282" width="6.5703125" style="10" customWidth="1"/>
    <col min="1283" max="1283" width="6.7109375" style="10" customWidth="1"/>
    <col min="1284" max="1285" width="9.140625" style="10"/>
    <col min="1286" max="1286" width="8.42578125" style="10" customWidth="1"/>
    <col min="1287" max="1288" width="9.140625" style="10"/>
    <col min="1289" max="1289" width="6.42578125" style="10" customWidth="1"/>
    <col min="1290" max="1290" width="8" style="10" customWidth="1"/>
    <col min="1291" max="1291" width="8.85546875" style="10" customWidth="1"/>
    <col min="1292" max="1292" width="8.7109375" style="10" customWidth="1"/>
    <col min="1293" max="1293" width="7.42578125" style="10" customWidth="1"/>
    <col min="1294" max="1294" width="8.140625" style="10" customWidth="1"/>
    <col min="1295" max="1295" width="7.85546875" style="10" customWidth="1"/>
    <col min="1296" max="1296" width="11.85546875" style="10" customWidth="1"/>
    <col min="1297" max="1297" width="8.5703125" style="10" customWidth="1"/>
    <col min="1298" max="1298" width="10" style="10" bestFit="1" customWidth="1"/>
    <col min="1299" max="1300" width="9.28515625" style="10" bestFit="1" customWidth="1"/>
    <col min="1301" max="1537" width="9.140625" style="10"/>
    <col min="1538" max="1538" width="6.5703125" style="10" customWidth="1"/>
    <col min="1539" max="1539" width="6.7109375" style="10" customWidth="1"/>
    <col min="1540" max="1541" width="9.140625" style="10"/>
    <col min="1542" max="1542" width="8.42578125" style="10" customWidth="1"/>
    <col min="1543" max="1544" width="9.140625" style="10"/>
    <col min="1545" max="1545" width="6.42578125" style="10" customWidth="1"/>
    <col min="1546" max="1546" width="8" style="10" customWidth="1"/>
    <col min="1547" max="1547" width="8.85546875" style="10" customWidth="1"/>
    <col min="1548" max="1548" width="8.7109375" style="10" customWidth="1"/>
    <col min="1549" max="1549" width="7.42578125" style="10" customWidth="1"/>
    <col min="1550" max="1550" width="8.140625" style="10" customWidth="1"/>
    <col min="1551" max="1551" width="7.85546875" style="10" customWidth="1"/>
    <col min="1552" max="1552" width="11.85546875" style="10" customWidth="1"/>
    <col min="1553" max="1553" width="8.5703125" style="10" customWidth="1"/>
    <col min="1554" max="1554" width="10" style="10" bestFit="1" customWidth="1"/>
    <col min="1555" max="1556" width="9.28515625" style="10" bestFit="1" customWidth="1"/>
    <col min="1557" max="1793" width="9.140625" style="10"/>
    <col min="1794" max="1794" width="6.5703125" style="10" customWidth="1"/>
    <col min="1795" max="1795" width="6.7109375" style="10" customWidth="1"/>
    <col min="1796" max="1797" width="9.140625" style="10"/>
    <col min="1798" max="1798" width="8.42578125" style="10" customWidth="1"/>
    <col min="1799" max="1800" width="9.140625" style="10"/>
    <col min="1801" max="1801" width="6.42578125" style="10" customWidth="1"/>
    <col min="1802" max="1802" width="8" style="10" customWidth="1"/>
    <col min="1803" max="1803" width="8.85546875" style="10" customWidth="1"/>
    <col min="1804" max="1804" width="8.7109375" style="10" customWidth="1"/>
    <col min="1805" max="1805" width="7.42578125" style="10" customWidth="1"/>
    <col min="1806" max="1806" width="8.140625" style="10" customWidth="1"/>
    <col min="1807" max="1807" width="7.85546875" style="10" customWidth="1"/>
    <col min="1808" max="1808" width="11.85546875" style="10" customWidth="1"/>
    <col min="1809" max="1809" width="8.5703125" style="10" customWidth="1"/>
    <col min="1810" max="1810" width="10" style="10" bestFit="1" customWidth="1"/>
    <col min="1811" max="1812" width="9.28515625" style="10" bestFit="1" customWidth="1"/>
    <col min="1813" max="2049" width="9.140625" style="10"/>
    <col min="2050" max="2050" width="6.5703125" style="10" customWidth="1"/>
    <col min="2051" max="2051" width="6.7109375" style="10" customWidth="1"/>
    <col min="2052" max="2053" width="9.140625" style="10"/>
    <col min="2054" max="2054" width="8.42578125" style="10" customWidth="1"/>
    <col min="2055" max="2056" width="9.140625" style="10"/>
    <col min="2057" max="2057" width="6.42578125" style="10" customWidth="1"/>
    <col min="2058" max="2058" width="8" style="10" customWidth="1"/>
    <col min="2059" max="2059" width="8.85546875" style="10" customWidth="1"/>
    <col min="2060" max="2060" width="8.7109375" style="10" customWidth="1"/>
    <col min="2061" max="2061" width="7.42578125" style="10" customWidth="1"/>
    <col min="2062" max="2062" width="8.140625" style="10" customWidth="1"/>
    <col min="2063" max="2063" width="7.85546875" style="10" customWidth="1"/>
    <col min="2064" max="2064" width="11.85546875" style="10" customWidth="1"/>
    <col min="2065" max="2065" width="8.5703125" style="10" customWidth="1"/>
    <col min="2066" max="2066" width="10" style="10" bestFit="1" customWidth="1"/>
    <col min="2067" max="2068" width="9.28515625" style="10" bestFit="1" customWidth="1"/>
    <col min="2069" max="2305" width="9.140625" style="10"/>
    <col min="2306" max="2306" width="6.5703125" style="10" customWidth="1"/>
    <col min="2307" max="2307" width="6.7109375" style="10" customWidth="1"/>
    <col min="2308" max="2309" width="9.140625" style="10"/>
    <col min="2310" max="2310" width="8.42578125" style="10" customWidth="1"/>
    <col min="2311" max="2312" width="9.140625" style="10"/>
    <col min="2313" max="2313" width="6.42578125" style="10" customWidth="1"/>
    <col min="2314" max="2314" width="8" style="10" customWidth="1"/>
    <col min="2315" max="2315" width="8.85546875" style="10" customWidth="1"/>
    <col min="2316" max="2316" width="8.7109375" style="10" customWidth="1"/>
    <col min="2317" max="2317" width="7.42578125" style="10" customWidth="1"/>
    <col min="2318" max="2318" width="8.140625" style="10" customWidth="1"/>
    <col min="2319" max="2319" width="7.85546875" style="10" customWidth="1"/>
    <col min="2320" max="2320" width="11.85546875" style="10" customWidth="1"/>
    <col min="2321" max="2321" width="8.5703125" style="10" customWidth="1"/>
    <col min="2322" max="2322" width="10" style="10" bestFit="1" customWidth="1"/>
    <col min="2323" max="2324" width="9.28515625" style="10" bestFit="1" customWidth="1"/>
    <col min="2325" max="2561" width="9.140625" style="10"/>
    <col min="2562" max="2562" width="6.5703125" style="10" customWidth="1"/>
    <col min="2563" max="2563" width="6.7109375" style="10" customWidth="1"/>
    <col min="2564" max="2565" width="9.140625" style="10"/>
    <col min="2566" max="2566" width="8.42578125" style="10" customWidth="1"/>
    <col min="2567" max="2568" width="9.140625" style="10"/>
    <col min="2569" max="2569" width="6.42578125" style="10" customWidth="1"/>
    <col min="2570" max="2570" width="8" style="10" customWidth="1"/>
    <col min="2571" max="2571" width="8.85546875" style="10" customWidth="1"/>
    <col min="2572" max="2572" width="8.7109375" style="10" customWidth="1"/>
    <col min="2573" max="2573" width="7.42578125" style="10" customWidth="1"/>
    <col min="2574" max="2574" width="8.140625" style="10" customWidth="1"/>
    <col min="2575" max="2575" width="7.85546875" style="10" customWidth="1"/>
    <col min="2576" max="2576" width="11.85546875" style="10" customWidth="1"/>
    <col min="2577" max="2577" width="8.5703125" style="10" customWidth="1"/>
    <col min="2578" max="2578" width="10" style="10" bestFit="1" customWidth="1"/>
    <col min="2579" max="2580" width="9.28515625" style="10" bestFit="1" customWidth="1"/>
    <col min="2581" max="2817" width="9.140625" style="10"/>
    <col min="2818" max="2818" width="6.5703125" style="10" customWidth="1"/>
    <col min="2819" max="2819" width="6.7109375" style="10" customWidth="1"/>
    <col min="2820" max="2821" width="9.140625" style="10"/>
    <col min="2822" max="2822" width="8.42578125" style="10" customWidth="1"/>
    <col min="2823" max="2824" width="9.140625" style="10"/>
    <col min="2825" max="2825" width="6.42578125" style="10" customWidth="1"/>
    <col min="2826" max="2826" width="8" style="10" customWidth="1"/>
    <col min="2827" max="2827" width="8.85546875" style="10" customWidth="1"/>
    <col min="2828" max="2828" width="8.7109375" style="10" customWidth="1"/>
    <col min="2829" max="2829" width="7.42578125" style="10" customWidth="1"/>
    <col min="2830" max="2830" width="8.140625" style="10" customWidth="1"/>
    <col min="2831" max="2831" width="7.85546875" style="10" customWidth="1"/>
    <col min="2832" max="2832" width="11.85546875" style="10" customWidth="1"/>
    <col min="2833" max="2833" width="8.5703125" style="10" customWidth="1"/>
    <col min="2834" max="2834" width="10" style="10" bestFit="1" customWidth="1"/>
    <col min="2835" max="2836" width="9.28515625" style="10" bestFit="1" customWidth="1"/>
    <col min="2837" max="3073" width="9.140625" style="10"/>
    <col min="3074" max="3074" width="6.5703125" style="10" customWidth="1"/>
    <col min="3075" max="3075" width="6.7109375" style="10" customWidth="1"/>
    <col min="3076" max="3077" width="9.140625" style="10"/>
    <col min="3078" max="3078" width="8.42578125" style="10" customWidth="1"/>
    <col min="3079" max="3080" width="9.140625" style="10"/>
    <col min="3081" max="3081" width="6.42578125" style="10" customWidth="1"/>
    <col min="3082" max="3082" width="8" style="10" customWidth="1"/>
    <col min="3083" max="3083" width="8.85546875" style="10" customWidth="1"/>
    <col min="3084" max="3084" width="8.7109375" style="10" customWidth="1"/>
    <col min="3085" max="3085" width="7.42578125" style="10" customWidth="1"/>
    <col min="3086" max="3086" width="8.140625" style="10" customWidth="1"/>
    <col min="3087" max="3087" width="7.85546875" style="10" customWidth="1"/>
    <col min="3088" max="3088" width="11.85546875" style="10" customWidth="1"/>
    <col min="3089" max="3089" width="8.5703125" style="10" customWidth="1"/>
    <col min="3090" max="3090" width="10" style="10" bestFit="1" customWidth="1"/>
    <col min="3091" max="3092" width="9.28515625" style="10" bestFit="1" customWidth="1"/>
    <col min="3093" max="3329" width="9.140625" style="10"/>
    <col min="3330" max="3330" width="6.5703125" style="10" customWidth="1"/>
    <col min="3331" max="3331" width="6.7109375" style="10" customWidth="1"/>
    <col min="3332" max="3333" width="9.140625" style="10"/>
    <col min="3334" max="3334" width="8.42578125" style="10" customWidth="1"/>
    <col min="3335" max="3336" width="9.140625" style="10"/>
    <col min="3337" max="3337" width="6.42578125" style="10" customWidth="1"/>
    <col min="3338" max="3338" width="8" style="10" customWidth="1"/>
    <col min="3339" max="3339" width="8.85546875" style="10" customWidth="1"/>
    <col min="3340" max="3340" width="8.7109375" style="10" customWidth="1"/>
    <col min="3341" max="3341" width="7.42578125" style="10" customWidth="1"/>
    <col min="3342" max="3342" width="8.140625" style="10" customWidth="1"/>
    <col min="3343" max="3343" width="7.85546875" style="10" customWidth="1"/>
    <col min="3344" max="3344" width="11.85546875" style="10" customWidth="1"/>
    <col min="3345" max="3345" width="8.5703125" style="10" customWidth="1"/>
    <col min="3346" max="3346" width="10" style="10" bestFit="1" customWidth="1"/>
    <col min="3347" max="3348" width="9.28515625" style="10" bestFit="1" customWidth="1"/>
    <col min="3349" max="3585" width="9.140625" style="10"/>
    <col min="3586" max="3586" width="6.5703125" style="10" customWidth="1"/>
    <col min="3587" max="3587" width="6.7109375" style="10" customWidth="1"/>
    <col min="3588" max="3589" width="9.140625" style="10"/>
    <col min="3590" max="3590" width="8.42578125" style="10" customWidth="1"/>
    <col min="3591" max="3592" width="9.140625" style="10"/>
    <col min="3593" max="3593" width="6.42578125" style="10" customWidth="1"/>
    <col min="3594" max="3594" width="8" style="10" customWidth="1"/>
    <col min="3595" max="3595" width="8.85546875" style="10" customWidth="1"/>
    <col min="3596" max="3596" width="8.7109375" style="10" customWidth="1"/>
    <col min="3597" max="3597" width="7.42578125" style="10" customWidth="1"/>
    <col min="3598" max="3598" width="8.140625" style="10" customWidth="1"/>
    <col min="3599" max="3599" width="7.85546875" style="10" customWidth="1"/>
    <col min="3600" max="3600" width="11.85546875" style="10" customWidth="1"/>
    <col min="3601" max="3601" width="8.5703125" style="10" customWidth="1"/>
    <col min="3602" max="3602" width="10" style="10" bestFit="1" customWidth="1"/>
    <col min="3603" max="3604" width="9.28515625" style="10" bestFit="1" customWidth="1"/>
    <col min="3605" max="3841" width="9.140625" style="10"/>
    <col min="3842" max="3842" width="6.5703125" style="10" customWidth="1"/>
    <col min="3843" max="3843" width="6.7109375" style="10" customWidth="1"/>
    <col min="3844" max="3845" width="9.140625" style="10"/>
    <col min="3846" max="3846" width="8.42578125" style="10" customWidth="1"/>
    <col min="3847" max="3848" width="9.140625" style="10"/>
    <col min="3849" max="3849" width="6.42578125" style="10" customWidth="1"/>
    <col min="3850" max="3850" width="8" style="10" customWidth="1"/>
    <col min="3851" max="3851" width="8.85546875" style="10" customWidth="1"/>
    <col min="3852" max="3852" width="8.7109375" style="10" customWidth="1"/>
    <col min="3853" max="3853" width="7.42578125" style="10" customWidth="1"/>
    <col min="3854" max="3854" width="8.140625" style="10" customWidth="1"/>
    <col min="3855" max="3855" width="7.85546875" style="10" customWidth="1"/>
    <col min="3856" max="3856" width="11.85546875" style="10" customWidth="1"/>
    <col min="3857" max="3857" width="8.5703125" style="10" customWidth="1"/>
    <col min="3858" max="3858" width="10" style="10" bestFit="1" customWidth="1"/>
    <col min="3859" max="3860" width="9.28515625" style="10" bestFit="1" customWidth="1"/>
    <col min="3861" max="4097" width="9.140625" style="10"/>
    <col min="4098" max="4098" width="6.5703125" style="10" customWidth="1"/>
    <col min="4099" max="4099" width="6.7109375" style="10" customWidth="1"/>
    <col min="4100" max="4101" width="9.140625" style="10"/>
    <col min="4102" max="4102" width="8.42578125" style="10" customWidth="1"/>
    <col min="4103" max="4104" width="9.140625" style="10"/>
    <col min="4105" max="4105" width="6.42578125" style="10" customWidth="1"/>
    <col min="4106" max="4106" width="8" style="10" customWidth="1"/>
    <col min="4107" max="4107" width="8.85546875" style="10" customWidth="1"/>
    <col min="4108" max="4108" width="8.7109375" style="10" customWidth="1"/>
    <col min="4109" max="4109" width="7.42578125" style="10" customWidth="1"/>
    <col min="4110" max="4110" width="8.140625" style="10" customWidth="1"/>
    <col min="4111" max="4111" width="7.85546875" style="10" customWidth="1"/>
    <col min="4112" max="4112" width="11.85546875" style="10" customWidth="1"/>
    <col min="4113" max="4113" width="8.5703125" style="10" customWidth="1"/>
    <col min="4114" max="4114" width="10" style="10" bestFit="1" customWidth="1"/>
    <col min="4115" max="4116" width="9.28515625" style="10" bestFit="1" customWidth="1"/>
    <col min="4117" max="4353" width="9.140625" style="10"/>
    <col min="4354" max="4354" width="6.5703125" style="10" customWidth="1"/>
    <col min="4355" max="4355" width="6.7109375" style="10" customWidth="1"/>
    <col min="4356" max="4357" width="9.140625" style="10"/>
    <col min="4358" max="4358" width="8.42578125" style="10" customWidth="1"/>
    <col min="4359" max="4360" width="9.140625" style="10"/>
    <col min="4361" max="4361" width="6.42578125" style="10" customWidth="1"/>
    <col min="4362" max="4362" width="8" style="10" customWidth="1"/>
    <col min="4363" max="4363" width="8.85546875" style="10" customWidth="1"/>
    <col min="4364" max="4364" width="8.7109375" style="10" customWidth="1"/>
    <col min="4365" max="4365" width="7.42578125" style="10" customWidth="1"/>
    <col min="4366" max="4366" width="8.140625" style="10" customWidth="1"/>
    <col min="4367" max="4367" width="7.85546875" style="10" customWidth="1"/>
    <col min="4368" max="4368" width="11.85546875" style="10" customWidth="1"/>
    <col min="4369" max="4369" width="8.5703125" style="10" customWidth="1"/>
    <col min="4370" max="4370" width="10" style="10" bestFit="1" customWidth="1"/>
    <col min="4371" max="4372" width="9.28515625" style="10" bestFit="1" customWidth="1"/>
    <col min="4373" max="4609" width="9.140625" style="10"/>
    <col min="4610" max="4610" width="6.5703125" style="10" customWidth="1"/>
    <col min="4611" max="4611" width="6.7109375" style="10" customWidth="1"/>
    <col min="4612" max="4613" width="9.140625" style="10"/>
    <col min="4614" max="4614" width="8.42578125" style="10" customWidth="1"/>
    <col min="4615" max="4616" width="9.140625" style="10"/>
    <col min="4617" max="4617" width="6.42578125" style="10" customWidth="1"/>
    <col min="4618" max="4618" width="8" style="10" customWidth="1"/>
    <col min="4619" max="4619" width="8.85546875" style="10" customWidth="1"/>
    <col min="4620" max="4620" width="8.7109375" style="10" customWidth="1"/>
    <col min="4621" max="4621" width="7.42578125" style="10" customWidth="1"/>
    <col min="4622" max="4622" width="8.140625" style="10" customWidth="1"/>
    <col min="4623" max="4623" width="7.85546875" style="10" customWidth="1"/>
    <col min="4624" max="4624" width="11.85546875" style="10" customWidth="1"/>
    <col min="4625" max="4625" width="8.5703125" style="10" customWidth="1"/>
    <col min="4626" max="4626" width="10" style="10" bestFit="1" customWidth="1"/>
    <col min="4627" max="4628" width="9.28515625" style="10" bestFit="1" customWidth="1"/>
    <col min="4629" max="4865" width="9.140625" style="10"/>
    <col min="4866" max="4866" width="6.5703125" style="10" customWidth="1"/>
    <col min="4867" max="4867" width="6.7109375" style="10" customWidth="1"/>
    <col min="4868" max="4869" width="9.140625" style="10"/>
    <col min="4870" max="4870" width="8.42578125" style="10" customWidth="1"/>
    <col min="4871" max="4872" width="9.140625" style="10"/>
    <col min="4873" max="4873" width="6.42578125" style="10" customWidth="1"/>
    <col min="4874" max="4874" width="8" style="10" customWidth="1"/>
    <col min="4875" max="4875" width="8.85546875" style="10" customWidth="1"/>
    <col min="4876" max="4876" width="8.7109375" style="10" customWidth="1"/>
    <col min="4877" max="4877" width="7.42578125" style="10" customWidth="1"/>
    <col min="4878" max="4878" width="8.140625" style="10" customWidth="1"/>
    <col min="4879" max="4879" width="7.85546875" style="10" customWidth="1"/>
    <col min="4880" max="4880" width="11.85546875" style="10" customWidth="1"/>
    <col min="4881" max="4881" width="8.5703125" style="10" customWidth="1"/>
    <col min="4882" max="4882" width="10" style="10" bestFit="1" customWidth="1"/>
    <col min="4883" max="4884" width="9.28515625" style="10" bestFit="1" customWidth="1"/>
    <col min="4885" max="5121" width="9.140625" style="10"/>
    <col min="5122" max="5122" width="6.5703125" style="10" customWidth="1"/>
    <col min="5123" max="5123" width="6.7109375" style="10" customWidth="1"/>
    <col min="5124" max="5125" width="9.140625" style="10"/>
    <col min="5126" max="5126" width="8.42578125" style="10" customWidth="1"/>
    <col min="5127" max="5128" width="9.140625" style="10"/>
    <col min="5129" max="5129" width="6.42578125" style="10" customWidth="1"/>
    <col min="5130" max="5130" width="8" style="10" customWidth="1"/>
    <col min="5131" max="5131" width="8.85546875" style="10" customWidth="1"/>
    <col min="5132" max="5132" width="8.7109375" style="10" customWidth="1"/>
    <col min="5133" max="5133" width="7.42578125" style="10" customWidth="1"/>
    <col min="5134" max="5134" width="8.140625" style="10" customWidth="1"/>
    <col min="5135" max="5135" width="7.85546875" style="10" customWidth="1"/>
    <col min="5136" max="5136" width="11.85546875" style="10" customWidth="1"/>
    <col min="5137" max="5137" width="8.5703125" style="10" customWidth="1"/>
    <col min="5138" max="5138" width="10" style="10" bestFit="1" customWidth="1"/>
    <col min="5139" max="5140" width="9.28515625" style="10" bestFit="1" customWidth="1"/>
    <col min="5141" max="5377" width="9.140625" style="10"/>
    <col min="5378" max="5378" width="6.5703125" style="10" customWidth="1"/>
    <col min="5379" max="5379" width="6.7109375" style="10" customWidth="1"/>
    <col min="5380" max="5381" width="9.140625" style="10"/>
    <col min="5382" max="5382" width="8.42578125" style="10" customWidth="1"/>
    <col min="5383" max="5384" width="9.140625" style="10"/>
    <col min="5385" max="5385" width="6.42578125" style="10" customWidth="1"/>
    <col min="5386" max="5386" width="8" style="10" customWidth="1"/>
    <col min="5387" max="5387" width="8.85546875" style="10" customWidth="1"/>
    <col min="5388" max="5388" width="8.7109375" style="10" customWidth="1"/>
    <col min="5389" max="5389" width="7.42578125" style="10" customWidth="1"/>
    <col min="5390" max="5390" width="8.140625" style="10" customWidth="1"/>
    <col min="5391" max="5391" width="7.85546875" style="10" customWidth="1"/>
    <col min="5392" max="5392" width="11.85546875" style="10" customWidth="1"/>
    <col min="5393" max="5393" width="8.5703125" style="10" customWidth="1"/>
    <col min="5394" max="5394" width="10" style="10" bestFit="1" customWidth="1"/>
    <col min="5395" max="5396" width="9.28515625" style="10" bestFit="1" customWidth="1"/>
    <col min="5397" max="5633" width="9.140625" style="10"/>
    <col min="5634" max="5634" width="6.5703125" style="10" customWidth="1"/>
    <col min="5635" max="5635" width="6.7109375" style="10" customWidth="1"/>
    <col min="5636" max="5637" width="9.140625" style="10"/>
    <col min="5638" max="5638" width="8.42578125" style="10" customWidth="1"/>
    <col min="5639" max="5640" width="9.140625" style="10"/>
    <col min="5641" max="5641" width="6.42578125" style="10" customWidth="1"/>
    <col min="5642" max="5642" width="8" style="10" customWidth="1"/>
    <col min="5643" max="5643" width="8.85546875" style="10" customWidth="1"/>
    <col min="5644" max="5644" width="8.7109375" style="10" customWidth="1"/>
    <col min="5645" max="5645" width="7.42578125" style="10" customWidth="1"/>
    <col min="5646" max="5646" width="8.140625" style="10" customWidth="1"/>
    <col min="5647" max="5647" width="7.85546875" style="10" customWidth="1"/>
    <col min="5648" max="5648" width="11.85546875" style="10" customWidth="1"/>
    <col min="5649" max="5649" width="8.5703125" style="10" customWidth="1"/>
    <col min="5650" max="5650" width="10" style="10" bestFit="1" customWidth="1"/>
    <col min="5651" max="5652" width="9.28515625" style="10" bestFit="1" customWidth="1"/>
    <col min="5653" max="5889" width="9.140625" style="10"/>
    <col min="5890" max="5890" width="6.5703125" style="10" customWidth="1"/>
    <col min="5891" max="5891" width="6.7109375" style="10" customWidth="1"/>
    <col min="5892" max="5893" width="9.140625" style="10"/>
    <col min="5894" max="5894" width="8.42578125" style="10" customWidth="1"/>
    <col min="5895" max="5896" width="9.140625" style="10"/>
    <col min="5897" max="5897" width="6.42578125" style="10" customWidth="1"/>
    <col min="5898" max="5898" width="8" style="10" customWidth="1"/>
    <col min="5899" max="5899" width="8.85546875" style="10" customWidth="1"/>
    <col min="5900" max="5900" width="8.7109375" style="10" customWidth="1"/>
    <col min="5901" max="5901" width="7.42578125" style="10" customWidth="1"/>
    <col min="5902" max="5902" width="8.140625" style="10" customWidth="1"/>
    <col min="5903" max="5903" width="7.85546875" style="10" customWidth="1"/>
    <col min="5904" max="5904" width="11.85546875" style="10" customWidth="1"/>
    <col min="5905" max="5905" width="8.5703125" style="10" customWidth="1"/>
    <col min="5906" max="5906" width="10" style="10" bestFit="1" customWidth="1"/>
    <col min="5907" max="5908" width="9.28515625" style="10" bestFit="1" customWidth="1"/>
    <col min="5909" max="6145" width="9.140625" style="10"/>
    <col min="6146" max="6146" width="6.5703125" style="10" customWidth="1"/>
    <col min="6147" max="6147" width="6.7109375" style="10" customWidth="1"/>
    <col min="6148" max="6149" width="9.140625" style="10"/>
    <col min="6150" max="6150" width="8.42578125" style="10" customWidth="1"/>
    <col min="6151" max="6152" width="9.140625" style="10"/>
    <col min="6153" max="6153" width="6.42578125" style="10" customWidth="1"/>
    <col min="6154" max="6154" width="8" style="10" customWidth="1"/>
    <col min="6155" max="6155" width="8.85546875" style="10" customWidth="1"/>
    <col min="6156" max="6156" width="8.7109375" style="10" customWidth="1"/>
    <col min="6157" max="6157" width="7.42578125" style="10" customWidth="1"/>
    <col min="6158" max="6158" width="8.140625" style="10" customWidth="1"/>
    <col min="6159" max="6159" width="7.85546875" style="10" customWidth="1"/>
    <col min="6160" max="6160" width="11.85546875" style="10" customWidth="1"/>
    <col min="6161" max="6161" width="8.5703125" style="10" customWidth="1"/>
    <col min="6162" max="6162" width="10" style="10" bestFit="1" customWidth="1"/>
    <col min="6163" max="6164" width="9.28515625" style="10" bestFit="1" customWidth="1"/>
    <col min="6165" max="6401" width="9.140625" style="10"/>
    <col min="6402" max="6402" width="6.5703125" style="10" customWidth="1"/>
    <col min="6403" max="6403" width="6.7109375" style="10" customWidth="1"/>
    <col min="6404" max="6405" width="9.140625" style="10"/>
    <col min="6406" max="6406" width="8.42578125" style="10" customWidth="1"/>
    <col min="6407" max="6408" width="9.140625" style="10"/>
    <col min="6409" max="6409" width="6.42578125" style="10" customWidth="1"/>
    <col min="6410" max="6410" width="8" style="10" customWidth="1"/>
    <col min="6411" max="6411" width="8.85546875" style="10" customWidth="1"/>
    <col min="6412" max="6412" width="8.7109375" style="10" customWidth="1"/>
    <col min="6413" max="6413" width="7.42578125" style="10" customWidth="1"/>
    <col min="6414" max="6414" width="8.140625" style="10" customWidth="1"/>
    <col min="6415" max="6415" width="7.85546875" style="10" customWidth="1"/>
    <col min="6416" max="6416" width="11.85546875" style="10" customWidth="1"/>
    <col min="6417" max="6417" width="8.5703125" style="10" customWidth="1"/>
    <col min="6418" max="6418" width="10" style="10" bestFit="1" customWidth="1"/>
    <col min="6419" max="6420" width="9.28515625" style="10" bestFit="1" customWidth="1"/>
    <col min="6421" max="6657" width="9.140625" style="10"/>
    <col min="6658" max="6658" width="6.5703125" style="10" customWidth="1"/>
    <col min="6659" max="6659" width="6.7109375" style="10" customWidth="1"/>
    <col min="6660" max="6661" width="9.140625" style="10"/>
    <col min="6662" max="6662" width="8.42578125" style="10" customWidth="1"/>
    <col min="6663" max="6664" width="9.140625" style="10"/>
    <col min="6665" max="6665" width="6.42578125" style="10" customWidth="1"/>
    <col min="6666" max="6666" width="8" style="10" customWidth="1"/>
    <col min="6667" max="6667" width="8.85546875" style="10" customWidth="1"/>
    <col min="6668" max="6668" width="8.7109375" style="10" customWidth="1"/>
    <col min="6669" max="6669" width="7.42578125" style="10" customWidth="1"/>
    <col min="6670" max="6670" width="8.140625" style="10" customWidth="1"/>
    <col min="6671" max="6671" width="7.85546875" style="10" customWidth="1"/>
    <col min="6672" max="6672" width="11.85546875" style="10" customWidth="1"/>
    <col min="6673" max="6673" width="8.5703125" style="10" customWidth="1"/>
    <col min="6674" max="6674" width="10" style="10" bestFit="1" customWidth="1"/>
    <col min="6675" max="6676" width="9.28515625" style="10" bestFit="1" customWidth="1"/>
    <col min="6677" max="6913" width="9.140625" style="10"/>
    <col min="6914" max="6914" width="6.5703125" style="10" customWidth="1"/>
    <col min="6915" max="6915" width="6.7109375" style="10" customWidth="1"/>
    <col min="6916" max="6917" width="9.140625" style="10"/>
    <col min="6918" max="6918" width="8.42578125" style="10" customWidth="1"/>
    <col min="6919" max="6920" width="9.140625" style="10"/>
    <col min="6921" max="6921" width="6.42578125" style="10" customWidth="1"/>
    <col min="6922" max="6922" width="8" style="10" customWidth="1"/>
    <col min="6923" max="6923" width="8.85546875" style="10" customWidth="1"/>
    <col min="6924" max="6924" width="8.7109375" style="10" customWidth="1"/>
    <col min="6925" max="6925" width="7.42578125" style="10" customWidth="1"/>
    <col min="6926" max="6926" width="8.140625" style="10" customWidth="1"/>
    <col min="6927" max="6927" width="7.85546875" style="10" customWidth="1"/>
    <col min="6928" max="6928" width="11.85546875" style="10" customWidth="1"/>
    <col min="6929" max="6929" width="8.5703125" style="10" customWidth="1"/>
    <col min="6930" max="6930" width="10" style="10" bestFit="1" customWidth="1"/>
    <col min="6931" max="6932" width="9.28515625" style="10" bestFit="1" customWidth="1"/>
    <col min="6933" max="7169" width="9.140625" style="10"/>
    <col min="7170" max="7170" width="6.5703125" style="10" customWidth="1"/>
    <col min="7171" max="7171" width="6.7109375" style="10" customWidth="1"/>
    <col min="7172" max="7173" width="9.140625" style="10"/>
    <col min="7174" max="7174" width="8.42578125" style="10" customWidth="1"/>
    <col min="7175" max="7176" width="9.140625" style="10"/>
    <col min="7177" max="7177" width="6.42578125" style="10" customWidth="1"/>
    <col min="7178" max="7178" width="8" style="10" customWidth="1"/>
    <col min="7179" max="7179" width="8.85546875" style="10" customWidth="1"/>
    <col min="7180" max="7180" width="8.7109375" style="10" customWidth="1"/>
    <col min="7181" max="7181" width="7.42578125" style="10" customWidth="1"/>
    <col min="7182" max="7182" width="8.140625" style="10" customWidth="1"/>
    <col min="7183" max="7183" width="7.85546875" style="10" customWidth="1"/>
    <col min="7184" max="7184" width="11.85546875" style="10" customWidth="1"/>
    <col min="7185" max="7185" width="8.5703125" style="10" customWidth="1"/>
    <col min="7186" max="7186" width="10" style="10" bestFit="1" customWidth="1"/>
    <col min="7187" max="7188" width="9.28515625" style="10" bestFit="1" customWidth="1"/>
    <col min="7189" max="7425" width="9.140625" style="10"/>
    <col min="7426" max="7426" width="6.5703125" style="10" customWidth="1"/>
    <col min="7427" max="7427" width="6.7109375" style="10" customWidth="1"/>
    <col min="7428" max="7429" width="9.140625" style="10"/>
    <col min="7430" max="7430" width="8.42578125" style="10" customWidth="1"/>
    <col min="7431" max="7432" width="9.140625" style="10"/>
    <col min="7433" max="7433" width="6.42578125" style="10" customWidth="1"/>
    <col min="7434" max="7434" width="8" style="10" customWidth="1"/>
    <col min="7435" max="7435" width="8.85546875" style="10" customWidth="1"/>
    <col min="7436" max="7436" width="8.7109375" style="10" customWidth="1"/>
    <col min="7437" max="7437" width="7.42578125" style="10" customWidth="1"/>
    <col min="7438" max="7438" width="8.140625" style="10" customWidth="1"/>
    <col min="7439" max="7439" width="7.85546875" style="10" customWidth="1"/>
    <col min="7440" max="7440" width="11.85546875" style="10" customWidth="1"/>
    <col min="7441" max="7441" width="8.5703125" style="10" customWidth="1"/>
    <col min="7442" max="7442" width="10" style="10" bestFit="1" customWidth="1"/>
    <col min="7443" max="7444" width="9.28515625" style="10" bestFit="1" customWidth="1"/>
    <col min="7445" max="7681" width="9.140625" style="10"/>
    <col min="7682" max="7682" width="6.5703125" style="10" customWidth="1"/>
    <col min="7683" max="7683" width="6.7109375" style="10" customWidth="1"/>
    <col min="7684" max="7685" width="9.140625" style="10"/>
    <col min="7686" max="7686" width="8.42578125" style="10" customWidth="1"/>
    <col min="7687" max="7688" width="9.140625" style="10"/>
    <col min="7689" max="7689" width="6.42578125" style="10" customWidth="1"/>
    <col min="7690" max="7690" width="8" style="10" customWidth="1"/>
    <col min="7691" max="7691" width="8.85546875" style="10" customWidth="1"/>
    <col min="7692" max="7692" width="8.7109375" style="10" customWidth="1"/>
    <col min="7693" max="7693" width="7.42578125" style="10" customWidth="1"/>
    <col min="7694" max="7694" width="8.140625" style="10" customWidth="1"/>
    <col min="7695" max="7695" width="7.85546875" style="10" customWidth="1"/>
    <col min="7696" max="7696" width="11.85546875" style="10" customWidth="1"/>
    <col min="7697" max="7697" width="8.5703125" style="10" customWidth="1"/>
    <col min="7698" max="7698" width="10" style="10" bestFit="1" customWidth="1"/>
    <col min="7699" max="7700" width="9.28515625" style="10" bestFit="1" customWidth="1"/>
    <col min="7701" max="7937" width="9.140625" style="10"/>
    <col min="7938" max="7938" width="6.5703125" style="10" customWidth="1"/>
    <col min="7939" max="7939" width="6.7109375" style="10" customWidth="1"/>
    <col min="7940" max="7941" width="9.140625" style="10"/>
    <col min="7942" max="7942" width="8.42578125" style="10" customWidth="1"/>
    <col min="7943" max="7944" width="9.140625" style="10"/>
    <col min="7945" max="7945" width="6.42578125" style="10" customWidth="1"/>
    <col min="7946" max="7946" width="8" style="10" customWidth="1"/>
    <col min="7947" max="7947" width="8.85546875" style="10" customWidth="1"/>
    <col min="7948" max="7948" width="8.7109375" style="10" customWidth="1"/>
    <col min="7949" max="7949" width="7.42578125" style="10" customWidth="1"/>
    <col min="7950" max="7950" width="8.140625" style="10" customWidth="1"/>
    <col min="7951" max="7951" width="7.85546875" style="10" customWidth="1"/>
    <col min="7952" max="7952" width="11.85546875" style="10" customWidth="1"/>
    <col min="7953" max="7953" width="8.5703125" style="10" customWidth="1"/>
    <col min="7954" max="7954" width="10" style="10" bestFit="1" customWidth="1"/>
    <col min="7955" max="7956" width="9.28515625" style="10" bestFit="1" customWidth="1"/>
    <col min="7957" max="8193" width="9.140625" style="10"/>
    <col min="8194" max="8194" width="6.5703125" style="10" customWidth="1"/>
    <col min="8195" max="8195" width="6.7109375" style="10" customWidth="1"/>
    <col min="8196" max="8197" width="9.140625" style="10"/>
    <col min="8198" max="8198" width="8.42578125" style="10" customWidth="1"/>
    <col min="8199" max="8200" width="9.140625" style="10"/>
    <col min="8201" max="8201" width="6.42578125" style="10" customWidth="1"/>
    <col min="8202" max="8202" width="8" style="10" customWidth="1"/>
    <col min="8203" max="8203" width="8.85546875" style="10" customWidth="1"/>
    <col min="8204" max="8204" width="8.7109375" style="10" customWidth="1"/>
    <col min="8205" max="8205" width="7.42578125" style="10" customWidth="1"/>
    <col min="8206" max="8206" width="8.140625" style="10" customWidth="1"/>
    <col min="8207" max="8207" width="7.85546875" style="10" customWidth="1"/>
    <col min="8208" max="8208" width="11.85546875" style="10" customWidth="1"/>
    <col min="8209" max="8209" width="8.5703125" style="10" customWidth="1"/>
    <col min="8210" max="8210" width="10" style="10" bestFit="1" customWidth="1"/>
    <col min="8211" max="8212" width="9.28515625" style="10" bestFit="1" customWidth="1"/>
    <col min="8213" max="8449" width="9.140625" style="10"/>
    <col min="8450" max="8450" width="6.5703125" style="10" customWidth="1"/>
    <col min="8451" max="8451" width="6.7109375" style="10" customWidth="1"/>
    <col min="8452" max="8453" width="9.140625" style="10"/>
    <col min="8454" max="8454" width="8.42578125" style="10" customWidth="1"/>
    <col min="8455" max="8456" width="9.140625" style="10"/>
    <col min="8457" max="8457" width="6.42578125" style="10" customWidth="1"/>
    <col min="8458" max="8458" width="8" style="10" customWidth="1"/>
    <col min="8459" max="8459" width="8.85546875" style="10" customWidth="1"/>
    <col min="8460" max="8460" width="8.7109375" style="10" customWidth="1"/>
    <col min="8461" max="8461" width="7.42578125" style="10" customWidth="1"/>
    <col min="8462" max="8462" width="8.140625" style="10" customWidth="1"/>
    <col min="8463" max="8463" width="7.85546875" style="10" customWidth="1"/>
    <col min="8464" max="8464" width="11.85546875" style="10" customWidth="1"/>
    <col min="8465" max="8465" width="8.5703125" style="10" customWidth="1"/>
    <col min="8466" max="8466" width="10" style="10" bestFit="1" customWidth="1"/>
    <col min="8467" max="8468" width="9.28515625" style="10" bestFit="1" customWidth="1"/>
    <col min="8469" max="8705" width="9.140625" style="10"/>
    <col min="8706" max="8706" width="6.5703125" style="10" customWidth="1"/>
    <col min="8707" max="8707" width="6.7109375" style="10" customWidth="1"/>
    <col min="8708" max="8709" width="9.140625" style="10"/>
    <col min="8710" max="8710" width="8.42578125" style="10" customWidth="1"/>
    <col min="8711" max="8712" width="9.140625" style="10"/>
    <col min="8713" max="8713" width="6.42578125" style="10" customWidth="1"/>
    <col min="8714" max="8714" width="8" style="10" customWidth="1"/>
    <col min="8715" max="8715" width="8.85546875" style="10" customWidth="1"/>
    <col min="8716" max="8716" width="8.7109375" style="10" customWidth="1"/>
    <col min="8717" max="8717" width="7.42578125" style="10" customWidth="1"/>
    <col min="8718" max="8718" width="8.140625" style="10" customWidth="1"/>
    <col min="8719" max="8719" width="7.85546875" style="10" customWidth="1"/>
    <col min="8720" max="8720" width="11.85546875" style="10" customWidth="1"/>
    <col min="8721" max="8721" width="8.5703125" style="10" customWidth="1"/>
    <col min="8722" max="8722" width="10" style="10" bestFit="1" customWidth="1"/>
    <col min="8723" max="8724" width="9.28515625" style="10" bestFit="1" customWidth="1"/>
    <col min="8725" max="8961" width="9.140625" style="10"/>
    <col min="8962" max="8962" width="6.5703125" style="10" customWidth="1"/>
    <col min="8963" max="8963" width="6.7109375" style="10" customWidth="1"/>
    <col min="8964" max="8965" width="9.140625" style="10"/>
    <col min="8966" max="8966" width="8.42578125" style="10" customWidth="1"/>
    <col min="8967" max="8968" width="9.140625" style="10"/>
    <col min="8969" max="8969" width="6.42578125" style="10" customWidth="1"/>
    <col min="8970" max="8970" width="8" style="10" customWidth="1"/>
    <col min="8971" max="8971" width="8.85546875" style="10" customWidth="1"/>
    <col min="8972" max="8972" width="8.7109375" style="10" customWidth="1"/>
    <col min="8973" max="8973" width="7.42578125" style="10" customWidth="1"/>
    <col min="8974" max="8974" width="8.140625" style="10" customWidth="1"/>
    <col min="8975" max="8975" width="7.85546875" style="10" customWidth="1"/>
    <col min="8976" max="8976" width="11.85546875" style="10" customWidth="1"/>
    <col min="8977" max="8977" width="8.5703125" style="10" customWidth="1"/>
    <col min="8978" max="8978" width="10" style="10" bestFit="1" customWidth="1"/>
    <col min="8979" max="8980" width="9.28515625" style="10" bestFit="1" customWidth="1"/>
    <col min="8981" max="9217" width="9.140625" style="10"/>
    <col min="9218" max="9218" width="6.5703125" style="10" customWidth="1"/>
    <col min="9219" max="9219" width="6.7109375" style="10" customWidth="1"/>
    <col min="9220" max="9221" width="9.140625" style="10"/>
    <col min="9222" max="9222" width="8.42578125" style="10" customWidth="1"/>
    <col min="9223" max="9224" width="9.140625" style="10"/>
    <col min="9225" max="9225" width="6.42578125" style="10" customWidth="1"/>
    <col min="9226" max="9226" width="8" style="10" customWidth="1"/>
    <col min="9227" max="9227" width="8.85546875" style="10" customWidth="1"/>
    <col min="9228" max="9228" width="8.7109375" style="10" customWidth="1"/>
    <col min="9229" max="9229" width="7.42578125" style="10" customWidth="1"/>
    <col min="9230" max="9230" width="8.140625" style="10" customWidth="1"/>
    <col min="9231" max="9231" width="7.85546875" style="10" customWidth="1"/>
    <col min="9232" max="9232" width="11.85546875" style="10" customWidth="1"/>
    <col min="9233" max="9233" width="8.5703125" style="10" customWidth="1"/>
    <col min="9234" max="9234" width="10" style="10" bestFit="1" customWidth="1"/>
    <col min="9235" max="9236" width="9.28515625" style="10" bestFit="1" customWidth="1"/>
    <col min="9237" max="9473" width="9.140625" style="10"/>
    <col min="9474" max="9474" width="6.5703125" style="10" customWidth="1"/>
    <col min="9475" max="9475" width="6.7109375" style="10" customWidth="1"/>
    <col min="9476" max="9477" width="9.140625" style="10"/>
    <col min="9478" max="9478" width="8.42578125" style="10" customWidth="1"/>
    <col min="9479" max="9480" width="9.140625" style="10"/>
    <col min="9481" max="9481" width="6.42578125" style="10" customWidth="1"/>
    <col min="9482" max="9482" width="8" style="10" customWidth="1"/>
    <col min="9483" max="9483" width="8.85546875" style="10" customWidth="1"/>
    <col min="9484" max="9484" width="8.7109375" style="10" customWidth="1"/>
    <col min="9485" max="9485" width="7.42578125" style="10" customWidth="1"/>
    <col min="9486" max="9486" width="8.140625" style="10" customWidth="1"/>
    <col min="9487" max="9487" width="7.85546875" style="10" customWidth="1"/>
    <col min="9488" max="9488" width="11.85546875" style="10" customWidth="1"/>
    <col min="9489" max="9489" width="8.5703125" style="10" customWidth="1"/>
    <col min="9490" max="9490" width="10" style="10" bestFit="1" customWidth="1"/>
    <col min="9491" max="9492" width="9.28515625" style="10" bestFit="1" customWidth="1"/>
    <col min="9493" max="9729" width="9.140625" style="10"/>
    <col min="9730" max="9730" width="6.5703125" style="10" customWidth="1"/>
    <col min="9731" max="9731" width="6.7109375" style="10" customWidth="1"/>
    <col min="9732" max="9733" width="9.140625" style="10"/>
    <col min="9734" max="9734" width="8.42578125" style="10" customWidth="1"/>
    <col min="9735" max="9736" width="9.140625" style="10"/>
    <col min="9737" max="9737" width="6.42578125" style="10" customWidth="1"/>
    <col min="9738" max="9738" width="8" style="10" customWidth="1"/>
    <col min="9739" max="9739" width="8.85546875" style="10" customWidth="1"/>
    <col min="9740" max="9740" width="8.7109375" style="10" customWidth="1"/>
    <col min="9741" max="9741" width="7.42578125" style="10" customWidth="1"/>
    <col min="9742" max="9742" width="8.140625" style="10" customWidth="1"/>
    <col min="9743" max="9743" width="7.85546875" style="10" customWidth="1"/>
    <col min="9744" max="9744" width="11.85546875" style="10" customWidth="1"/>
    <col min="9745" max="9745" width="8.5703125" style="10" customWidth="1"/>
    <col min="9746" max="9746" width="10" style="10" bestFit="1" customWidth="1"/>
    <col min="9747" max="9748" width="9.28515625" style="10" bestFit="1" customWidth="1"/>
    <col min="9749" max="9985" width="9.140625" style="10"/>
    <col min="9986" max="9986" width="6.5703125" style="10" customWidth="1"/>
    <col min="9987" max="9987" width="6.7109375" style="10" customWidth="1"/>
    <col min="9988" max="9989" width="9.140625" style="10"/>
    <col min="9990" max="9990" width="8.42578125" style="10" customWidth="1"/>
    <col min="9991" max="9992" width="9.140625" style="10"/>
    <col min="9993" max="9993" width="6.42578125" style="10" customWidth="1"/>
    <col min="9994" max="9994" width="8" style="10" customWidth="1"/>
    <col min="9995" max="9995" width="8.85546875" style="10" customWidth="1"/>
    <col min="9996" max="9996" width="8.7109375" style="10" customWidth="1"/>
    <col min="9997" max="9997" width="7.42578125" style="10" customWidth="1"/>
    <col min="9998" max="9998" width="8.140625" style="10" customWidth="1"/>
    <col min="9999" max="9999" width="7.85546875" style="10" customWidth="1"/>
    <col min="10000" max="10000" width="11.85546875" style="10" customWidth="1"/>
    <col min="10001" max="10001" width="8.5703125" style="10" customWidth="1"/>
    <col min="10002" max="10002" width="10" style="10" bestFit="1" customWidth="1"/>
    <col min="10003" max="10004" width="9.28515625" style="10" bestFit="1" customWidth="1"/>
    <col min="10005" max="10241" width="9.140625" style="10"/>
    <col min="10242" max="10242" width="6.5703125" style="10" customWidth="1"/>
    <col min="10243" max="10243" width="6.7109375" style="10" customWidth="1"/>
    <col min="10244" max="10245" width="9.140625" style="10"/>
    <col min="10246" max="10246" width="8.42578125" style="10" customWidth="1"/>
    <col min="10247" max="10248" width="9.140625" style="10"/>
    <col min="10249" max="10249" width="6.42578125" style="10" customWidth="1"/>
    <col min="10250" max="10250" width="8" style="10" customWidth="1"/>
    <col min="10251" max="10251" width="8.85546875" style="10" customWidth="1"/>
    <col min="10252" max="10252" width="8.7109375" style="10" customWidth="1"/>
    <col min="10253" max="10253" width="7.42578125" style="10" customWidth="1"/>
    <col min="10254" max="10254" width="8.140625" style="10" customWidth="1"/>
    <col min="10255" max="10255" width="7.85546875" style="10" customWidth="1"/>
    <col min="10256" max="10256" width="11.85546875" style="10" customWidth="1"/>
    <col min="10257" max="10257" width="8.5703125" style="10" customWidth="1"/>
    <col min="10258" max="10258" width="10" style="10" bestFit="1" customWidth="1"/>
    <col min="10259" max="10260" width="9.28515625" style="10" bestFit="1" customWidth="1"/>
    <col min="10261" max="10497" width="9.140625" style="10"/>
    <col min="10498" max="10498" width="6.5703125" style="10" customWidth="1"/>
    <col min="10499" max="10499" width="6.7109375" style="10" customWidth="1"/>
    <col min="10500" max="10501" width="9.140625" style="10"/>
    <col min="10502" max="10502" width="8.42578125" style="10" customWidth="1"/>
    <col min="10503" max="10504" width="9.140625" style="10"/>
    <col min="10505" max="10505" width="6.42578125" style="10" customWidth="1"/>
    <col min="10506" max="10506" width="8" style="10" customWidth="1"/>
    <col min="10507" max="10507" width="8.85546875" style="10" customWidth="1"/>
    <col min="10508" max="10508" width="8.7109375" style="10" customWidth="1"/>
    <col min="10509" max="10509" width="7.42578125" style="10" customWidth="1"/>
    <col min="10510" max="10510" width="8.140625" style="10" customWidth="1"/>
    <col min="10511" max="10511" width="7.85546875" style="10" customWidth="1"/>
    <col min="10512" max="10512" width="11.85546875" style="10" customWidth="1"/>
    <col min="10513" max="10513" width="8.5703125" style="10" customWidth="1"/>
    <col min="10514" max="10514" width="10" style="10" bestFit="1" customWidth="1"/>
    <col min="10515" max="10516" width="9.28515625" style="10" bestFit="1" customWidth="1"/>
    <col min="10517" max="10753" width="9.140625" style="10"/>
    <col min="10754" max="10754" width="6.5703125" style="10" customWidth="1"/>
    <col min="10755" max="10755" width="6.7109375" style="10" customWidth="1"/>
    <col min="10756" max="10757" width="9.140625" style="10"/>
    <col min="10758" max="10758" width="8.42578125" style="10" customWidth="1"/>
    <col min="10759" max="10760" width="9.140625" style="10"/>
    <col min="10761" max="10761" width="6.42578125" style="10" customWidth="1"/>
    <col min="10762" max="10762" width="8" style="10" customWidth="1"/>
    <col min="10763" max="10763" width="8.85546875" style="10" customWidth="1"/>
    <col min="10764" max="10764" width="8.7109375" style="10" customWidth="1"/>
    <col min="10765" max="10765" width="7.42578125" style="10" customWidth="1"/>
    <col min="10766" max="10766" width="8.140625" style="10" customWidth="1"/>
    <col min="10767" max="10767" width="7.85546875" style="10" customWidth="1"/>
    <col min="10768" max="10768" width="11.85546875" style="10" customWidth="1"/>
    <col min="10769" max="10769" width="8.5703125" style="10" customWidth="1"/>
    <col min="10770" max="10770" width="10" style="10" bestFit="1" customWidth="1"/>
    <col min="10771" max="10772" width="9.28515625" style="10" bestFit="1" customWidth="1"/>
    <col min="10773" max="11009" width="9.140625" style="10"/>
    <col min="11010" max="11010" width="6.5703125" style="10" customWidth="1"/>
    <col min="11011" max="11011" width="6.7109375" style="10" customWidth="1"/>
    <col min="11012" max="11013" width="9.140625" style="10"/>
    <col min="11014" max="11014" width="8.42578125" style="10" customWidth="1"/>
    <col min="11015" max="11016" width="9.140625" style="10"/>
    <col min="11017" max="11017" width="6.42578125" style="10" customWidth="1"/>
    <col min="11018" max="11018" width="8" style="10" customWidth="1"/>
    <col min="11019" max="11019" width="8.85546875" style="10" customWidth="1"/>
    <col min="11020" max="11020" width="8.7109375" style="10" customWidth="1"/>
    <col min="11021" max="11021" width="7.42578125" style="10" customWidth="1"/>
    <col min="11022" max="11022" width="8.140625" style="10" customWidth="1"/>
    <col min="11023" max="11023" width="7.85546875" style="10" customWidth="1"/>
    <col min="11024" max="11024" width="11.85546875" style="10" customWidth="1"/>
    <col min="11025" max="11025" width="8.5703125" style="10" customWidth="1"/>
    <col min="11026" max="11026" width="10" style="10" bestFit="1" customWidth="1"/>
    <col min="11027" max="11028" width="9.28515625" style="10" bestFit="1" customWidth="1"/>
    <col min="11029" max="11265" width="9.140625" style="10"/>
    <col min="11266" max="11266" width="6.5703125" style="10" customWidth="1"/>
    <col min="11267" max="11267" width="6.7109375" style="10" customWidth="1"/>
    <col min="11268" max="11269" width="9.140625" style="10"/>
    <col min="11270" max="11270" width="8.42578125" style="10" customWidth="1"/>
    <col min="11271" max="11272" width="9.140625" style="10"/>
    <col min="11273" max="11273" width="6.42578125" style="10" customWidth="1"/>
    <col min="11274" max="11274" width="8" style="10" customWidth="1"/>
    <col min="11275" max="11275" width="8.85546875" style="10" customWidth="1"/>
    <col min="11276" max="11276" width="8.7109375" style="10" customWidth="1"/>
    <col min="11277" max="11277" width="7.42578125" style="10" customWidth="1"/>
    <col min="11278" max="11278" width="8.140625" style="10" customWidth="1"/>
    <col min="11279" max="11279" width="7.85546875" style="10" customWidth="1"/>
    <col min="11280" max="11280" width="11.85546875" style="10" customWidth="1"/>
    <col min="11281" max="11281" width="8.5703125" style="10" customWidth="1"/>
    <col min="11282" max="11282" width="10" style="10" bestFit="1" customWidth="1"/>
    <col min="11283" max="11284" width="9.28515625" style="10" bestFit="1" customWidth="1"/>
    <col min="11285" max="11521" width="9.140625" style="10"/>
    <col min="11522" max="11522" width="6.5703125" style="10" customWidth="1"/>
    <col min="11523" max="11523" width="6.7109375" style="10" customWidth="1"/>
    <col min="11524" max="11525" width="9.140625" style="10"/>
    <col min="11526" max="11526" width="8.42578125" style="10" customWidth="1"/>
    <col min="11527" max="11528" width="9.140625" style="10"/>
    <col min="11529" max="11529" width="6.42578125" style="10" customWidth="1"/>
    <col min="11530" max="11530" width="8" style="10" customWidth="1"/>
    <col min="11531" max="11531" width="8.85546875" style="10" customWidth="1"/>
    <col min="11532" max="11532" width="8.7109375" style="10" customWidth="1"/>
    <col min="11533" max="11533" width="7.42578125" style="10" customWidth="1"/>
    <col min="11534" max="11534" width="8.140625" style="10" customWidth="1"/>
    <col min="11535" max="11535" width="7.85546875" style="10" customWidth="1"/>
    <col min="11536" max="11536" width="11.85546875" style="10" customWidth="1"/>
    <col min="11537" max="11537" width="8.5703125" style="10" customWidth="1"/>
    <col min="11538" max="11538" width="10" style="10" bestFit="1" customWidth="1"/>
    <col min="11539" max="11540" width="9.28515625" style="10" bestFit="1" customWidth="1"/>
    <col min="11541" max="11777" width="9.140625" style="10"/>
    <col min="11778" max="11778" width="6.5703125" style="10" customWidth="1"/>
    <col min="11779" max="11779" width="6.7109375" style="10" customWidth="1"/>
    <col min="11780" max="11781" width="9.140625" style="10"/>
    <col min="11782" max="11782" width="8.42578125" style="10" customWidth="1"/>
    <col min="11783" max="11784" width="9.140625" style="10"/>
    <col min="11785" max="11785" width="6.42578125" style="10" customWidth="1"/>
    <col min="11786" max="11786" width="8" style="10" customWidth="1"/>
    <col min="11787" max="11787" width="8.85546875" style="10" customWidth="1"/>
    <col min="11788" max="11788" width="8.7109375" style="10" customWidth="1"/>
    <col min="11789" max="11789" width="7.42578125" style="10" customWidth="1"/>
    <col min="11790" max="11790" width="8.140625" style="10" customWidth="1"/>
    <col min="11791" max="11791" width="7.85546875" style="10" customWidth="1"/>
    <col min="11792" max="11792" width="11.85546875" style="10" customWidth="1"/>
    <col min="11793" max="11793" width="8.5703125" style="10" customWidth="1"/>
    <col min="11794" max="11794" width="10" style="10" bestFit="1" customWidth="1"/>
    <col min="11795" max="11796" width="9.28515625" style="10" bestFit="1" customWidth="1"/>
    <col min="11797" max="12033" width="9.140625" style="10"/>
    <col min="12034" max="12034" width="6.5703125" style="10" customWidth="1"/>
    <col min="12035" max="12035" width="6.7109375" style="10" customWidth="1"/>
    <col min="12036" max="12037" width="9.140625" style="10"/>
    <col min="12038" max="12038" width="8.42578125" style="10" customWidth="1"/>
    <col min="12039" max="12040" width="9.140625" style="10"/>
    <col min="12041" max="12041" width="6.42578125" style="10" customWidth="1"/>
    <col min="12042" max="12042" width="8" style="10" customWidth="1"/>
    <col min="12043" max="12043" width="8.85546875" style="10" customWidth="1"/>
    <col min="12044" max="12044" width="8.7109375" style="10" customWidth="1"/>
    <col min="12045" max="12045" width="7.42578125" style="10" customWidth="1"/>
    <col min="12046" max="12046" width="8.140625" style="10" customWidth="1"/>
    <col min="12047" max="12047" width="7.85546875" style="10" customWidth="1"/>
    <col min="12048" max="12048" width="11.85546875" style="10" customWidth="1"/>
    <col min="12049" max="12049" width="8.5703125" style="10" customWidth="1"/>
    <col min="12050" max="12050" width="10" style="10" bestFit="1" customWidth="1"/>
    <col min="12051" max="12052" width="9.28515625" style="10" bestFit="1" customWidth="1"/>
    <col min="12053" max="12289" width="9.140625" style="10"/>
    <col min="12290" max="12290" width="6.5703125" style="10" customWidth="1"/>
    <col min="12291" max="12291" width="6.7109375" style="10" customWidth="1"/>
    <col min="12292" max="12293" width="9.140625" style="10"/>
    <col min="12294" max="12294" width="8.42578125" style="10" customWidth="1"/>
    <col min="12295" max="12296" width="9.140625" style="10"/>
    <col min="12297" max="12297" width="6.42578125" style="10" customWidth="1"/>
    <col min="12298" max="12298" width="8" style="10" customWidth="1"/>
    <col min="12299" max="12299" width="8.85546875" style="10" customWidth="1"/>
    <col min="12300" max="12300" width="8.7109375" style="10" customWidth="1"/>
    <col min="12301" max="12301" width="7.42578125" style="10" customWidth="1"/>
    <col min="12302" max="12302" width="8.140625" style="10" customWidth="1"/>
    <col min="12303" max="12303" width="7.85546875" style="10" customWidth="1"/>
    <col min="12304" max="12304" width="11.85546875" style="10" customWidth="1"/>
    <col min="12305" max="12305" width="8.5703125" style="10" customWidth="1"/>
    <col min="12306" max="12306" width="10" style="10" bestFit="1" customWidth="1"/>
    <col min="12307" max="12308" width="9.28515625" style="10" bestFit="1" customWidth="1"/>
    <col min="12309" max="12545" width="9.140625" style="10"/>
    <col min="12546" max="12546" width="6.5703125" style="10" customWidth="1"/>
    <col min="12547" max="12547" width="6.7109375" style="10" customWidth="1"/>
    <col min="12548" max="12549" width="9.140625" style="10"/>
    <col min="12550" max="12550" width="8.42578125" style="10" customWidth="1"/>
    <col min="12551" max="12552" width="9.140625" style="10"/>
    <col min="12553" max="12553" width="6.42578125" style="10" customWidth="1"/>
    <col min="12554" max="12554" width="8" style="10" customWidth="1"/>
    <col min="12555" max="12555" width="8.85546875" style="10" customWidth="1"/>
    <col min="12556" max="12556" width="8.7109375" style="10" customWidth="1"/>
    <col min="12557" max="12557" width="7.42578125" style="10" customWidth="1"/>
    <col min="12558" max="12558" width="8.140625" style="10" customWidth="1"/>
    <col min="12559" max="12559" width="7.85546875" style="10" customWidth="1"/>
    <col min="12560" max="12560" width="11.85546875" style="10" customWidth="1"/>
    <col min="12561" max="12561" width="8.5703125" style="10" customWidth="1"/>
    <col min="12562" max="12562" width="10" style="10" bestFit="1" customWidth="1"/>
    <col min="12563" max="12564" width="9.28515625" style="10" bestFit="1" customWidth="1"/>
    <col min="12565" max="12801" width="9.140625" style="10"/>
    <col min="12802" max="12802" width="6.5703125" style="10" customWidth="1"/>
    <col min="12803" max="12803" width="6.7109375" style="10" customWidth="1"/>
    <col min="12804" max="12805" width="9.140625" style="10"/>
    <col min="12806" max="12806" width="8.42578125" style="10" customWidth="1"/>
    <col min="12807" max="12808" width="9.140625" style="10"/>
    <col min="12809" max="12809" width="6.42578125" style="10" customWidth="1"/>
    <col min="12810" max="12810" width="8" style="10" customWidth="1"/>
    <col min="12811" max="12811" width="8.85546875" style="10" customWidth="1"/>
    <col min="12812" max="12812" width="8.7109375" style="10" customWidth="1"/>
    <col min="12813" max="12813" width="7.42578125" style="10" customWidth="1"/>
    <col min="12814" max="12814" width="8.140625" style="10" customWidth="1"/>
    <col min="12815" max="12815" width="7.85546875" style="10" customWidth="1"/>
    <col min="12816" max="12816" width="11.85546875" style="10" customWidth="1"/>
    <col min="12817" max="12817" width="8.5703125" style="10" customWidth="1"/>
    <col min="12818" max="12818" width="10" style="10" bestFit="1" customWidth="1"/>
    <col min="12819" max="12820" width="9.28515625" style="10" bestFit="1" customWidth="1"/>
    <col min="12821" max="13057" width="9.140625" style="10"/>
    <col min="13058" max="13058" width="6.5703125" style="10" customWidth="1"/>
    <col min="13059" max="13059" width="6.7109375" style="10" customWidth="1"/>
    <col min="13060" max="13061" width="9.140625" style="10"/>
    <col min="13062" max="13062" width="8.42578125" style="10" customWidth="1"/>
    <col min="13063" max="13064" width="9.140625" style="10"/>
    <col min="13065" max="13065" width="6.42578125" style="10" customWidth="1"/>
    <col min="13066" max="13066" width="8" style="10" customWidth="1"/>
    <col min="13067" max="13067" width="8.85546875" style="10" customWidth="1"/>
    <col min="13068" max="13068" width="8.7109375" style="10" customWidth="1"/>
    <col min="13069" max="13069" width="7.42578125" style="10" customWidth="1"/>
    <col min="13070" max="13070" width="8.140625" style="10" customWidth="1"/>
    <col min="13071" max="13071" width="7.85546875" style="10" customWidth="1"/>
    <col min="13072" max="13072" width="11.85546875" style="10" customWidth="1"/>
    <col min="13073" max="13073" width="8.5703125" style="10" customWidth="1"/>
    <col min="13074" max="13074" width="10" style="10" bestFit="1" customWidth="1"/>
    <col min="13075" max="13076" width="9.28515625" style="10" bestFit="1" customWidth="1"/>
    <col min="13077" max="13313" width="9.140625" style="10"/>
    <col min="13314" max="13314" width="6.5703125" style="10" customWidth="1"/>
    <col min="13315" max="13315" width="6.7109375" style="10" customWidth="1"/>
    <col min="13316" max="13317" width="9.140625" style="10"/>
    <col min="13318" max="13318" width="8.42578125" style="10" customWidth="1"/>
    <col min="13319" max="13320" width="9.140625" style="10"/>
    <col min="13321" max="13321" width="6.42578125" style="10" customWidth="1"/>
    <col min="13322" max="13322" width="8" style="10" customWidth="1"/>
    <col min="13323" max="13323" width="8.85546875" style="10" customWidth="1"/>
    <col min="13324" max="13324" width="8.7109375" style="10" customWidth="1"/>
    <col min="13325" max="13325" width="7.42578125" style="10" customWidth="1"/>
    <col min="13326" max="13326" width="8.140625" style="10" customWidth="1"/>
    <col min="13327" max="13327" width="7.85546875" style="10" customWidth="1"/>
    <col min="13328" max="13328" width="11.85546875" style="10" customWidth="1"/>
    <col min="13329" max="13329" width="8.5703125" style="10" customWidth="1"/>
    <col min="13330" max="13330" width="10" style="10" bestFit="1" customWidth="1"/>
    <col min="13331" max="13332" width="9.28515625" style="10" bestFit="1" customWidth="1"/>
    <col min="13333" max="13569" width="9.140625" style="10"/>
    <col min="13570" max="13570" width="6.5703125" style="10" customWidth="1"/>
    <col min="13571" max="13571" width="6.7109375" style="10" customWidth="1"/>
    <col min="13572" max="13573" width="9.140625" style="10"/>
    <col min="13574" max="13574" width="8.42578125" style="10" customWidth="1"/>
    <col min="13575" max="13576" width="9.140625" style="10"/>
    <col min="13577" max="13577" width="6.42578125" style="10" customWidth="1"/>
    <col min="13578" max="13578" width="8" style="10" customWidth="1"/>
    <col min="13579" max="13579" width="8.85546875" style="10" customWidth="1"/>
    <col min="13580" max="13580" width="8.7109375" style="10" customWidth="1"/>
    <col min="13581" max="13581" width="7.42578125" style="10" customWidth="1"/>
    <col min="13582" max="13582" width="8.140625" style="10" customWidth="1"/>
    <col min="13583" max="13583" width="7.85546875" style="10" customWidth="1"/>
    <col min="13584" max="13584" width="11.85546875" style="10" customWidth="1"/>
    <col min="13585" max="13585" width="8.5703125" style="10" customWidth="1"/>
    <col min="13586" max="13586" width="10" style="10" bestFit="1" customWidth="1"/>
    <col min="13587" max="13588" width="9.28515625" style="10" bestFit="1" customWidth="1"/>
    <col min="13589" max="13825" width="9.140625" style="10"/>
    <col min="13826" max="13826" width="6.5703125" style="10" customWidth="1"/>
    <col min="13827" max="13827" width="6.7109375" style="10" customWidth="1"/>
    <col min="13828" max="13829" width="9.140625" style="10"/>
    <col min="13830" max="13830" width="8.42578125" style="10" customWidth="1"/>
    <col min="13831" max="13832" width="9.140625" style="10"/>
    <col min="13833" max="13833" width="6.42578125" style="10" customWidth="1"/>
    <col min="13834" max="13834" width="8" style="10" customWidth="1"/>
    <col min="13835" max="13835" width="8.85546875" style="10" customWidth="1"/>
    <col min="13836" max="13836" width="8.7109375" style="10" customWidth="1"/>
    <col min="13837" max="13837" width="7.42578125" style="10" customWidth="1"/>
    <col min="13838" max="13838" width="8.140625" style="10" customWidth="1"/>
    <col min="13839" max="13839" width="7.85546875" style="10" customWidth="1"/>
    <col min="13840" max="13840" width="11.85546875" style="10" customWidth="1"/>
    <col min="13841" max="13841" width="8.5703125" style="10" customWidth="1"/>
    <col min="13842" max="13842" width="10" style="10" bestFit="1" customWidth="1"/>
    <col min="13843" max="13844" width="9.28515625" style="10" bestFit="1" customWidth="1"/>
    <col min="13845" max="14081" width="9.140625" style="10"/>
    <col min="14082" max="14082" width="6.5703125" style="10" customWidth="1"/>
    <col min="14083" max="14083" width="6.7109375" style="10" customWidth="1"/>
    <col min="14084" max="14085" width="9.140625" style="10"/>
    <col min="14086" max="14086" width="8.42578125" style="10" customWidth="1"/>
    <col min="14087" max="14088" width="9.140625" style="10"/>
    <col min="14089" max="14089" width="6.42578125" style="10" customWidth="1"/>
    <col min="14090" max="14090" width="8" style="10" customWidth="1"/>
    <col min="14091" max="14091" width="8.85546875" style="10" customWidth="1"/>
    <col min="14092" max="14092" width="8.7109375" style="10" customWidth="1"/>
    <col min="14093" max="14093" width="7.42578125" style="10" customWidth="1"/>
    <col min="14094" max="14094" width="8.140625" style="10" customWidth="1"/>
    <col min="14095" max="14095" width="7.85546875" style="10" customWidth="1"/>
    <col min="14096" max="14096" width="11.85546875" style="10" customWidth="1"/>
    <col min="14097" max="14097" width="8.5703125" style="10" customWidth="1"/>
    <col min="14098" max="14098" width="10" style="10" bestFit="1" customWidth="1"/>
    <col min="14099" max="14100" width="9.28515625" style="10" bestFit="1" customWidth="1"/>
    <col min="14101" max="14337" width="9.140625" style="10"/>
    <col min="14338" max="14338" width="6.5703125" style="10" customWidth="1"/>
    <col min="14339" max="14339" width="6.7109375" style="10" customWidth="1"/>
    <col min="14340" max="14341" width="9.140625" style="10"/>
    <col min="14342" max="14342" width="8.42578125" style="10" customWidth="1"/>
    <col min="14343" max="14344" width="9.140625" style="10"/>
    <col min="14345" max="14345" width="6.42578125" style="10" customWidth="1"/>
    <col min="14346" max="14346" width="8" style="10" customWidth="1"/>
    <col min="14347" max="14347" width="8.85546875" style="10" customWidth="1"/>
    <col min="14348" max="14348" width="8.7109375" style="10" customWidth="1"/>
    <col min="14349" max="14349" width="7.42578125" style="10" customWidth="1"/>
    <col min="14350" max="14350" width="8.140625" style="10" customWidth="1"/>
    <col min="14351" max="14351" width="7.85546875" style="10" customWidth="1"/>
    <col min="14352" max="14352" width="11.85546875" style="10" customWidth="1"/>
    <col min="14353" max="14353" width="8.5703125" style="10" customWidth="1"/>
    <col min="14354" max="14354" width="10" style="10" bestFit="1" customWidth="1"/>
    <col min="14355" max="14356" width="9.28515625" style="10" bestFit="1" customWidth="1"/>
    <col min="14357" max="14593" width="9.140625" style="10"/>
    <col min="14594" max="14594" width="6.5703125" style="10" customWidth="1"/>
    <col min="14595" max="14595" width="6.7109375" style="10" customWidth="1"/>
    <col min="14596" max="14597" width="9.140625" style="10"/>
    <col min="14598" max="14598" width="8.42578125" style="10" customWidth="1"/>
    <col min="14599" max="14600" width="9.140625" style="10"/>
    <col min="14601" max="14601" width="6.42578125" style="10" customWidth="1"/>
    <col min="14602" max="14602" width="8" style="10" customWidth="1"/>
    <col min="14603" max="14603" width="8.85546875" style="10" customWidth="1"/>
    <col min="14604" max="14604" width="8.7109375" style="10" customWidth="1"/>
    <col min="14605" max="14605" width="7.42578125" style="10" customWidth="1"/>
    <col min="14606" max="14606" width="8.140625" style="10" customWidth="1"/>
    <col min="14607" max="14607" width="7.85546875" style="10" customWidth="1"/>
    <col min="14608" max="14608" width="11.85546875" style="10" customWidth="1"/>
    <col min="14609" max="14609" width="8.5703125" style="10" customWidth="1"/>
    <col min="14610" max="14610" width="10" style="10" bestFit="1" customWidth="1"/>
    <col min="14611" max="14612" width="9.28515625" style="10" bestFit="1" customWidth="1"/>
    <col min="14613" max="14849" width="9.140625" style="10"/>
    <col min="14850" max="14850" width="6.5703125" style="10" customWidth="1"/>
    <col min="14851" max="14851" width="6.7109375" style="10" customWidth="1"/>
    <col min="14852" max="14853" width="9.140625" style="10"/>
    <col min="14854" max="14854" width="8.42578125" style="10" customWidth="1"/>
    <col min="14855" max="14856" width="9.140625" style="10"/>
    <col min="14857" max="14857" width="6.42578125" style="10" customWidth="1"/>
    <col min="14858" max="14858" width="8" style="10" customWidth="1"/>
    <col min="14859" max="14859" width="8.85546875" style="10" customWidth="1"/>
    <col min="14860" max="14860" width="8.7109375" style="10" customWidth="1"/>
    <col min="14861" max="14861" width="7.42578125" style="10" customWidth="1"/>
    <col min="14862" max="14862" width="8.140625" style="10" customWidth="1"/>
    <col min="14863" max="14863" width="7.85546875" style="10" customWidth="1"/>
    <col min="14864" max="14864" width="11.85546875" style="10" customWidth="1"/>
    <col min="14865" max="14865" width="8.5703125" style="10" customWidth="1"/>
    <col min="14866" max="14866" width="10" style="10" bestFit="1" customWidth="1"/>
    <col min="14867" max="14868" width="9.28515625" style="10" bestFit="1" customWidth="1"/>
    <col min="14869" max="15105" width="9.140625" style="10"/>
    <col min="15106" max="15106" width="6.5703125" style="10" customWidth="1"/>
    <col min="15107" max="15107" width="6.7109375" style="10" customWidth="1"/>
    <col min="15108" max="15109" width="9.140625" style="10"/>
    <col min="15110" max="15110" width="8.42578125" style="10" customWidth="1"/>
    <col min="15111" max="15112" width="9.140625" style="10"/>
    <col min="15113" max="15113" width="6.42578125" style="10" customWidth="1"/>
    <col min="15114" max="15114" width="8" style="10" customWidth="1"/>
    <col min="15115" max="15115" width="8.85546875" style="10" customWidth="1"/>
    <col min="15116" max="15116" width="8.7109375" style="10" customWidth="1"/>
    <col min="15117" max="15117" width="7.42578125" style="10" customWidth="1"/>
    <col min="15118" max="15118" width="8.140625" style="10" customWidth="1"/>
    <col min="15119" max="15119" width="7.85546875" style="10" customWidth="1"/>
    <col min="15120" max="15120" width="11.85546875" style="10" customWidth="1"/>
    <col min="15121" max="15121" width="8.5703125" style="10" customWidth="1"/>
    <col min="15122" max="15122" width="10" style="10" bestFit="1" customWidth="1"/>
    <col min="15123" max="15124" width="9.28515625" style="10" bestFit="1" customWidth="1"/>
    <col min="15125" max="15361" width="9.140625" style="10"/>
    <col min="15362" max="15362" width="6.5703125" style="10" customWidth="1"/>
    <col min="15363" max="15363" width="6.7109375" style="10" customWidth="1"/>
    <col min="15364" max="15365" width="9.140625" style="10"/>
    <col min="15366" max="15366" width="8.42578125" style="10" customWidth="1"/>
    <col min="15367" max="15368" width="9.140625" style="10"/>
    <col min="15369" max="15369" width="6.42578125" style="10" customWidth="1"/>
    <col min="15370" max="15370" width="8" style="10" customWidth="1"/>
    <col min="15371" max="15371" width="8.85546875" style="10" customWidth="1"/>
    <col min="15372" max="15372" width="8.7109375" style="10" customWidth="1"/>
    <col min="15373" max="15373" width="7.42578125" style="10" customWidth="1"/>
    <col min="15374" max="15374" width="8.140625" style="10" customWidth="1"/>
    <col min="15375" max="15375" width="7.85546875" style="10" customWidth="1"/>
    <col min="15376" max="15376" width="11.85546875" style="10" customWidth="1"/>
    <col min="15377" max="15377" width="8.5703125" style="10" customWidth="1"/>
    <col min="15378" max="15378" width="10" style="10" bestFit="1" customWidth="1"/>
    <col min="15379" max="15380" width="9.28515625" style="10" bestFit="1" customWidth="1"/>
    <col min="15381" max="15617" width="9.140625" style="10"/>
    <col min="15618" max="15618" width="6.5703125" style="10" customWidth="1"/>
    <col min="15619" max="15619" width="6.7109375" style="10" customWidth="1"/>
    <col min="15620" max="15621" width="9.140625" style="10"/>
    <col min="15622" max="15622" width="8.42578125" style="10" customWidth="1"/>
    <col min="15623" max="15624" width="9.140625" style="10"/>
    <col min="15625" max="15625" width="6.42578125" style="10" customWidth="1"/>
    <col min="15626" max="15626" width="8" style="10" customWidth="1"/>
    <col min="15627" max="15627" width="8.85546875" style="10" customWidth="1"/>
    <col min="15628" max="15628" width="8.7109375" style="10" customWidth="1"/>
    <col min="15629" max="15629" width="7.42578125" style="10" customWidth="1"/>
    <col min="15630" max="15630" width="8.140625" style="10" customWidth="1"/>
    <col min="15631" max="15631" width="7.85546875" style="10" customWidth="1"/>
    <col min="15632" max="15632" width="11.85546875" style="10" customWidth="1"/>
    <col min="15633" max="15633" width="8.5703125" style="10" customWidth="1"/>
    <col min="15634" max="15634" width="10" style="10" bestFit="1" customWidth="1"/>
    <col min="15635" max="15636" width="9.28515625" style="10" bestFit="1" customWidth="1"/>
    <col min="15637" max="15873" width="9.140625" style="10"/>
    <col min="15874" max="15874" width="6.5703125" style="10" customWidth="1"/>
    <col min="15875" max="15875" width="6.7109375" style="10" customWidth="1"/>
    <col min="15876" max="15877" width="9.140625" style="10"/>
    <col min="15878" max="15878" width="8.42578125" style="10" customWidth="1"/>
    <col min="15879" max="15880" width="9.140625" style="10"/>
    <col min="15881" max="15881" width="6.42578125" style="10" customWidth="1"/>
    <col min="15882" max="15882" width="8" style="10" customWidth="1"/>
    <col min="15883" max="15883" width="8.85546875" style="10" customWidth="1"/>
    <col min="15884" max="15884" width="8.7109375" style="10" customWidth="1"/>
    <col min="15885" max="15885" width="7.42578125" style="10" customWidth="1"/>
    <col min="15886" max="15886" width="8.140625" style="10" customWidth="1"/>
    <col min="15887" max="15887" width="7.85546875" style="10" customWidth="1"/>
    <col min="15888" max="15888" width="11.85546875" style="10" customWidth="1"/>
    <col min="15889" max="15889" width="8.5703125" style="10" customWidth="1"/>
    <col min="15890" max="15890" width="10" style="10" bestFit="1" customWidth="1"/>
    <col min="15891" max="15892" width="9.28515625" style="10" bestFit="1" customWidth="1"/>
    <col min="15893" max="16129" width="9.140625" style="10"/>
    <col min="16130" max="16130" width="6.5703125" style="10" customWidth="1"/>
    <col min="16131" max="16131" width="6.7109375" style="10" customWidth="1"/>
    <col min="16132" max="16133" width="9.140625" style="10"/>
    <col min="16134" max="16134" width="8.42578125" style="10" customWidth="1"/>
    <col min="16135" max="16136" width="9.140625" style="10"/>
    <col min="16137" max="16137" width="6.42578125" style="10" customWidth="1"/>
    <col min="16138" max="16138" width="8" style="10" customWidth="1"/>
    <col min="16139" max="16139" width="8.85546875" style="10" customWidth="1"/>
    <col min="16140" max="16140" width="8.7109375" style="10" customWidth="1"/>
    <col min="16141" max="16141" width="7.42578125" style="10" customWidth="1"/>
    <col min="16142" max="16142" width="8.140625" style="10" customWidth="1"/>
    <col min="16143" max="16143" width="7.85546875" style="10" customWidth="1"/>
    <col min="16144" max="16144" width="11.85546875" style="10" customWidth="1"/>
    <col min="16145" max="16145" width="8.5703125" style="10" customWidth="1"/>
    <col min="16146" max="16146" width="10" style="10" bestFit="1" customWidth="1"/>
    <col min="16147" max="16148" width="9.28515625" style="10" bestFit="1" customWidth="1"/>
    <col min="16149" max="16384" width="9.140625" style="10"/>
  </cols>
  <sheetData>
    <row r="1" spans="1:19" s="5" customFormat="1" ht="30" x14ac:dyDescent="0.25">
      <c r="A1" s="1" t="s">
        <v>21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9" s="5" customFormat="1" ht="22.5" x14ac:dyDescent="0.25">
      <c r="A2" s="6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9" s="7" customFormat="1" ht="42" x14ac:dyDescent="0.25">
      <c r="A3" s="13"/>
      <c r="B3" s="14" t="s">
        <v>15</v>
      </c>
      <c r="C3" s="15" t="s">
        <v>4</v>
      </c>
      <c r="D3" s="15" t="s">
        <v>19</v>
      </c>
      <c r="E3" s="15" t="s">
        <v>5</v>
      </c>
      <c r="F3" s="15" t="s">
        <v>9</v>
      </c>
      <c r="G3" s="15" t="s">
        <v>10</v>
      </c>
      <c r="H3" s="15" t="s">
        <v>11</v>
      </c>
      <c r="I3" s="15" t="s">
        <v>12</v>
      </c>
      <c r="J3" s="15" t="s">
        <v>1</v>
      </c>
      <c r="K3" s="15" t="s">
        <v>6</v>
      </c>
      <c r="L3" s="15" t="s">
        <v>2</v>
      </c>
      <c r="M3" s="15" t="s">
        <v>7</v>
      </c>
      <c r="N3" s="15" t="s">
        <v>8</v>
      </c>
      <c r="O3" s="15" t="s">
        <v>0</v>
      </c>
      <c r="P3" s="15" t="s">
        <v>3</v>
      </c>
      <c r="Q3" s="15" t="s">
        <v>23</v>
      </c>
      <c r="R3" s="15" t="s">
        <v>17</v>
      </c>
      <c r="S3" s="15" t="s">
        <v>20</v>
      </c>
    </row>
    <row r="4" spans="1:19" s="8" customFormat="1" ht="13.5" x14ac:dyDescent="0.25">
      <c r="A4" s="16" t="s">
        <v>16</v>
      </c>
      <c r="B4" s="17"/>
      <c r="C4" s="23">
        <v>10.411101193454368</v>
      </c>
      <c r="D4" s="23">
        <v>3.0226516000727477</v>
      </c>
      <c r="E4" s="23">
        <v>13.614200010989489</v>
      </c>
      <c r="F4" s="23">
        <v>4.4823507842395545</v>
      </c>
      <c r="G4" s="23">
        <v>9.1790423809261892</v>
      </c>
      <c r="H4" s="23">
        <v>1.3853168712577497</v>
      </c>
      <c r="I4" s="23">
        <v>0.32409809083250557</v>
      </c>
      <c r="J4" s="23">
        <v>4.4823507842395545</v>
      </c>
      <c r="K4" s="23">
        <v>0.32409809083250557</v>
      </c>
      <c r="L4" s="23">
        <v>13.614200010989489</v>
      </c>
      <c r="M4" s="23">
        <v>4.4823507842395545</v>
      </c>
      <c r="N4" s="23">
        <v>4.4823507842395545</v>
      </c>
      <c r="O4" s="23">
        <v>13.614200010989489</v>
      </c>
      <c r="P4" s="23">
        <v>16.581688602697309</v>
      </c>
      <c r="Q4" s="23">
        <v>100</v>
      </c>
      <c r="R4" s="18"/>
    </row>
    <row r="5" spans="1:19" s="8" customFormat="1" ht="13.5" x14ac:dyDescent="0.25">
      <c r="A5" s="19"/>
      <c r="B5" s="20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2"/>
    </row>
    <row r="6" spans="1:19" x14ac:dyDescent="0.2">
      <c r="A6" s="9">
        <v>2024</v>
      </c>
      <c r="B6" s="34" t="s">
        <v>18</v>
      </c>
      <c r="C6" s="25">
        <v>100</v>
      </c>
      <c r="D6" s="25">
        <v>100</v>
      </c>
      <c r="E6" s="25">
        <v>100</v>
      </c>
      <c r="F6" s="25">
        <v>100.00000000000001</v>
      </c>
      <c r="G6" s="25">
        <v>100</v>
      </c>
      <c r="H6" s="25">
        <v>100</v>
      </c>
      <c r="I6" s="25">
        <v>100</v>
      </c>
      <c r="J6" s="25">
        <v>100</v>
      </c>
      <c r="K6" s="25">
        <v>100</v>
      </c>
      <c r="L6" s="25">
        <v>100</v>
      </c>
      <c r="M6" s="25">
        <v>100</v>
      </c>
      <c r="N6" s="25">
        <v>100</v>
      </c>
      <c r="O6" s="25">
        <v>100</v>
      </c>
      <c r="P6" s="25">
        <v>100</v>
      </c>
      <c r="Q6" s="25">
        <v>100</v>
      </c>
      <c r="R6" s="35"/>
      <c r="S6" s="24"/>
    </row>
    <row r="7" spans="1:19" x14ac:dyDescent="0.2">
      <c r="B7" s="34" t="s">
        <v>24</v>
      </c>
      <c r="C7" s="25">
        <v>100.2401120567467</v>
      </c>
      <c r="D7" s="25">
        <v>101.16234316538436</v>
      </c>
      <c r="E7" s="25">
        <v>100.64402129503628</v>
      </c>
      <c r="F7" s="25">
        <v>100.87049686697354</v>
      </c>
      <c r="G7" s="25">
        <v>100.87049686697331</v>
      </c>
      <c r="H7" s="25">
        <v>100.99547061344857</v>
      </c>
      <c r="I7" s="25">
        <v>100.87049686697331</v>
      </c>
      <c r="J7" s="25">
        <v>100.6440212950362</v>
      </c>
      <c r="K7" s="25">
        <v>100.69448800090154</v>
      </c>
      <c r="L7" s="25">
        <v>99.303575705800426</v>
      </c>
      <c r="M7" s="25">
        <v>100.43430532789746</v>
      </c>
      <c r="N7" s="25">
        <v>101.33626220767101</v>
      </c>
      <c r="O7" s="25">
        <v>100.98679897408334</v>
      </c>
      <c r="P7" s="25">
        <v>101.30085559588623</v>
      </c>
      <c r="Q7" s="25">
        <v>100.6471168794841</v>
      </c>
      <c r="R7" s="35">
        <f>Q7/Q6*100-100</f>
        <v>0.64711687948411623</v>
      </c>
      <c r="S7" s="24"/>
    </row>
    <row r="8" spans="1:19" x14ac:dyDescent="0.2">
      <c r="B8" s="34" t="s">
        <v>25</v>
      </c>
      <c r="C8" s="25">
        <v>101.33348198659027</v>
      </c>
      <c r="D8" s="25">
        <v>99.446578971677113</v>
      </c>
      <c r="E8" s="25">
        <v>100.96924599337927</v>
      </c>
      <c r="F8" s="25">
        <v>100.94480299239797</v>
      </c>
      <c r="G8" s="25">
        <v>101.21784138704437</v>
      </c>
      <c r="H8" s="25">
        <v>100.99547061344857</v>
      </c>
      <c r="I8" s="25">
        <v>101.21784138704437</v>
      </c>
      <c r="J8" s="25">
        <v>100.96924599337918</v>
      </c>
      <c r="K8" s="25">
        <v>101.44432212268805</v>
      </c>
      <c r="L8" s="25">
        <v>100.9648676908969</v>
      </c>
      <c r="M8" s="25">
        <v>100.72550235540295</v>
      </c>
      <c r="N8" s="25">
        <v>101.3793966877399</v>
      </c>
      <c r="O8" s="25">
        <v>101.52858398292369</v>
      </c>
      <c r="P8" s="25">
        <v>102.69074428775001</v>
      </c>
      <c r="Q8" s="25">
        <v>101.35164348482844</v>
      </c>
      <c r="R8" s="35">
        <f>Q8/Q7*100-100</f>
        <v>0.69999680784491147</v>
      </c>
      <c r="S8" s="24"/>
    </row>
    <row r="9" spans="1:19" x14ac:dyDescent="0.2">
      <c r="B9" s="34" t="s">
        <v>26</v>
      </c>
      <c r="C9" s="25">
        <v>99.853363691098679</v>
      </c>
      <c r="D9" s="25">
        <v>99.522031900722467</v>
      </c>
      <c r="E9" s="25">
        <v>101.38707495793838</v>
      </c>
      <c r="F9" s="25">
        <v>101.36253080740713</v>
      </c>
      <c r="G9" s="25">
        <v>101.73054995048071</v>
      </c>
      <c r="H9" s="25">
        <v>101.53073333935825</v>
      </c>
      <c r="I9" s="25">
        <v>101.63669908421321</v>
      </c>
      <c r="J9" s="25">
        <v>101.3870749579383</v>
      </c>
      <c r="K9" s="25">
        <v>102.8175687225398</v>
      </c>
      <c r="L9" s="25">
        <v>101.42098084784354</v>
      </c>
      <c r="M9" s="25">
        <v>100.42188536446932</v>
      </c>
      <c r="N9" s="25">
        <v>102.73602803078533</v>
      </c>
      <c r="O9" s="25">
        <v>102.56444006273694</v>
      </c>
      <c r="P9" s="25">
        <v>105.92517744289781</v>
      </c>
      <c r="Q9" s="25">
        <v>102.12645323042901</v>
      </c>
      <c r="R9" s="35">
        <f t="shared" ref="R9:R10" si="0">Q9/Q8*100-100</f>
        <v>0.76447674547728184</v>
      </c>
      <c r="S9" s="24"/>
    </row>
    <row r="10" spans="1:19" x14ac:dyDescent="0.2">
      <c r="B10" s="34" t="s">
        <v>27</v>
      </c>
      <c r="C10" s="25">
        <v>99.192815006515659</v>
      </c>
      <c r="D10" s="25">
        <v>100.00964153917164</v>
      </c>
      <c r="E10" s="25">
        <v>101.74502177072611</v>
      </c>
      <c r="F10" s="25">
        <v>101.36253080740713</v>
      </c>
      <c r="G10" s="25">
        <v>101.73054995048071</v>
      </c>
      <c r="H10" s="25">
        <v>101.57024358527958</v>
      </c>
      <c r="I10" s="25">
        <v>101.63669908421321</v>
      </c>
      <c r="J10" s="25">
        <v>101.74502177072607</v>
      </c>
      <c r="K10" s="25">
        <v>102.83991133153914</v>
      </c>
      <c r="L10" s="25">
        <v>101.90405649530211</v>
      </c>
      <c r="M10" s="25">
        <v>100.42188536446932</v>
      </c>
      <c r="N10" s="25">
        <v>102.73602803078533</v>
      </c>
      <c r="O10" s="25">
        <v>102.49076045915139</v>
      </c>
      <c r="P10" s="25">
        <v>105.89323238989843</v>
      </c>
      <c r="Q10" s="25">
        <v>102.18771306038587</v>
      </c>
      <c r="R10" s="35">
        <f t="shared" si="0"/>
        <v>5.9984292041008302E-2</v>
      </c>
      <c r="S10" s="24"/>
    </row>
    <row r="11" spans="1:19" x14ac:dyDescent="0.2">
      <c r="B11" s="34" t="s">
        <v>28</v>
      </c>
      <c r="C11" s="25">
        <v>103.86925454327177</v>
      </c>
      <c r="D11" s="25">
        <v>108.461910541347</v>
      </c>
      <c r="E11" s="25">
        <v>104.41255995039442</v>
      </c>
      <c r="F11" s="25">
        <v>103.39689664223044</v>
      </c>
      <c r="G11" s="25">
        <v>103.77230200154455</v>
      </c>
      <c r="H11" s="25">
        <v>104.37105094027899</v>
      </c>
      <c r="I11" s="25">
        <v>106.12438879542766</v>
      </c>
      <c r="J11" s="25">
        <v>104.41255995039424</v>
      </c>
      <c r="K11" s="25">
        <v>106.4941644941445</v>
      </c>
      <c r="L11" s="25">
        <v>104.05477392407873</v>
      </c>
      <c r="M11" s="25">
        <v>100.75933843024383</v>
      </c>
      <c r="N11" s="25">
        <v>102.59785128216822</v>
      </c>
      <c r="O11" s="25">
        <v>103.13218562521365</v>
      </c>
      <c r="P11" s="25">
        <v>111.20723983276557</v>
      </c>
      <c r="Q11" s="25">
        <v>105.00311101792641</v>
      </c>
      <c r="R11" s="35">
        <f>Q11/Q10*100-100</f>
        <v>2.755123755315708</v>
      </c>
      <c r="S11" s="24"/>
    </row>
    <row r="12" spans="1:19" x14ac:dyDescent="0.2">
      <c r="B12" s="34" t="s">
        <v>29</v>
      </c>
      <c r="C12" s="25">
        <v>108.64476425574118</v>
      </c>
      <c r="D12" s="25">
        <v>116.58677567168746</v>
      </c>
      <c r="E12" s="25">
        <v>104.69716250590463</v>
      </c>
      <c r="F12" s="25">
        <v>103.67873075328167</v>
      </c>
      <c r="G12" s="25">
        <v>109.69044806932644</v>
      </c>
      <c r="H12" s="25">
        <v>111.05729267726012</v>
      </c>
      <c r="I12" s="25">
        <v>112.21287906247899</v>
      </c>
      <c r="J12" s="25">
        <v>110.40284043381199</v>
      </c>
      <c r="K12" s="25">
        <v>110.86508583439895</v>
      </c>
      <c r="L12" s="25">
        <v>107.9320824366451</v>
      </c>
      <c r="M12" s="25">
        <v>102.79617207469163</v>
      </c>
      <c r="N12" s="25">
        <v>105.54304657956739</v>
      </c>
      <c r="O12" s="25">
        <v>103.03081073891838</v>
      </c>
      <c r="P12" s="25">
        <v>111.13572136820788</v>
      </c>
      <c r="Q12" s="25">
        <v>107.44881278323015</v>
      </c>
      <c r="R12" s="35">
        <f t="shared" ref="R12:R13" si="1">Q12/Q11*100-100</f>
        <v>2.3291707660796845</v>
      </c>
      <c r="S12" s="24"/>
    </row>
    <row r="13" spans="1:19" x14ac:dyDescent="0.2">
      <c r="B13" s="34" t="s">
        <v>31</v>
      </c>
      <c r="C13" s="25">
        <v>110.39681148632165</v>
      </c>
      <c r="D13" s="25">
        <v>124.78968551465036</v>
      </c>
      <c r="E13" s="25">
        <v>106.32455941762872</v>
      </c>
      <c r="F13" s="25">
        <v>104.50960520783977</v>
      </c>
      <c r="G13" s="25">
        <v>110.56950002673041</v>
      </c>
      <c r="H13" s="25">
        <v>114.80691629410964</v>
      </c>
      <c r="I13" s="25">
        <v>113.11214561414326</v>
      </c>
      <c r="J13" s="25">
        <v>112.11892554316184</v>
      </c>
      <c r="K13" s="25">
        <v>112.00253705727076</v>
      </c>
      <c r="L13" s="25">
        <v>107.82196241250332</v>
      </c>
      <c r="M13" s="25">
        <v>103.20725097241791</v>
      </c>
      <c r="N13" s="25">
        <v>104.17997650191455</v>
      </c>
      <c r="O13" s="25">
        <v>104.97900875772191</v>
      </c>
      <c r="P13" s="25">
        <v>115.25380004469351</v>
      </c>
      <c r="Q13" s="25">
        <v>109.19952148509796</v>
      </c>
      <c r="R13" s="35">
        <f t="shared" si="1"/>
        <v>1.6293420620660868</v>
      </c>
      <c r="S13" s="24"/>
    </row>
    <row r="14" spans="1:19" x14ac:dyDescent="0.2">
      <c r="B14" s="34" t="s">
        <v>32</v>
      </c>
      <c r="C14" s="25">
        <v>107.84767484398097</v>
      </c>
      <c r="D14" s="25">
        <v>140.04227307886504</v>
      </c>
      <c r="E14" s="25">
        <v>108.88489924252973</v>
      </c>
      <c r="F14" s="25">
        <v>104.50960520783977</v>
      </c>
      <c r="G14" s="25">
        <v>115.7259240729924</v>
      </c>
      <c r="H14" s="25">
        <v>116.91088458709896</v>
      </c>
      <c r="I14" s="25">
        <v>113.11214561414326</v>
      </c>
      <c r="J14" s="25">
        <v>114.8187961258907</v>
      </c>
      <c r="K14" s="25">
        <v>112.99668979609177</v>
      </c>
      <c r="L14" s="25">
        <v>109.39327414702603</v>
      </c>
      <c r="M14" s="25">
        <v>104.28125965912186</v>
      </c>
      <c r="N14" s="25">
        <v>106.55544415044639</v>
      </c>
      <c r="O14" s="25">
        <v>106.0588325627984</v>
      </c>
      <c r="P14" s="25">
        <v>124.02507837793955</v>
      </c>
      <c r="Q14" s="25">
        <v>112.1682441261203</v>
      </c>
      <c r="R14" s="35">
        <f>Q14/Q13*100-100</f>
        <v>2.7186223901424853</v>
      </c>
      <c r="S14" s="24"/>
    </row>
    <row r="16" spans="1:19" x14ac:dyDescent="0.2">
      <c r="A16" s="9">
        <v>2025</v>
      </c>
      <c r="B16" s="34" t="s">
        <v>33</v>
      </c>
      <c r="C16" s="25">
        <v>113.49911368248016</v>
      </c>
      <c r="D16" s="25">
        <v>135.60306859536794</v>
      </c>
      <c r="E16" s="25">
        <v>110.71808525421078</v>
      </c>
      <c r="F16" s="25">
        <v>106.26912877525916</v>
      </c>
      <c r="G16" s="25">
        <v>131.46605530733598</v>
      </c>
      <c r="H16" s="25">
        <v>119.17262291015282</v>
      </c>
      <c r="I16" s="25">
        <v>114.72926002873568</v>
      </c>
      <c r="J16" s="25">
        <v>116.75188521721839</v>
      </c>
      <c r="K16" s="25">
        <v>113.90428240813321</v>
      </c>
      <c r="L16" s="25">
        <v>110.54239398310564</v>
      </c>
      <c r="M16" s="25">
        <v>105.02404582726948</v>
      </c>
      <c r="N16" s="25">
        <v>105.18334434320685</v>
      </c>
      <c r="O16" s="25">
        <v>107.38373292250084</v>
      </c>
      <c r="P16" s="25">
        <v>123.91224477375474</v>
      </c>
      <c r="Q16" s="25">
        <v>114.76142890570452</v>
      </c>
      <c r="R16" s="35">
        <f>Q16/Q14*100-100</f>
        <v>2.3118707079594429</v>
      </c>
      <c r="S16" s="24"/>
    </row>
    <row r="17" spans="2:19" x14ac:dyDescent="0.2">
      <c r="B17" s="34" t="s">
        <v>34</v>
      </c>
      <c r="C17" s="25">
        <v>115.84581153508793</v>
      </c>
      <c r="D17" s="25">
        <v>138.19408456558665</v>
      </c>
      <c r="E17" s="25">
        <v>111.31142752132654</v>
      </c>
      <c r="F17" s="25">
        <v>106.83862892193501</v>
      </c>
      <c r="G17" s="25">
        <v>133.34556746681992</v>
      </c>
      <c r="H17" s="25">
        <v>113.81577231175699</v>
      </c>
      <c r="I17" s="25">
        <v>115.34409832813071</v>
      </c>
      <c r="J17" s="25">
        <v>117.37756283895267</v>
      </c>
      <c r="K17" s="25">
        <v>113.31535086864648</v>
      </c>
      <c r="L17" s="25">
        <v>110.98540624954053</v>
      </c>
      <c r="M17" s="25">
        <v>105.77212279544571</v>
      </c>
      <c r="N17" s="25">
        <v>106.04002096905793</v>
      </c>
      <c r="O17" s="25">
        <v>108.5782659512011</v>
      </c>
      <c r="P17" s="25">
        <v>130.14706402711613</v>
      </c>
      <c r="Q17" s="25">
        <v>116.54807681494171</v>
      </c>
      <c r="R17" s="35">
        <f t="shared" ref="R17:R21" si="2">Q17/Q16*100-100</f>
        <v>1.5568365837490745</v>
      </c>
      <c r="S17" s="24"/>
    </row>
    <row r="18" spans="2:19" x14ac:dyDescent="0.2">
      <c r="B18" s="34" t="s">
        <v>35</v>
      </c>
      <c r="C18" s="25">
        <v>116.6649893525006</v>
      </c>
      <c r="D18" s="25">
        <v>140.68256345045612</v>
      </c>
      <c r="E18" s="25">
        <v>112.45975539265754</v>
      </c>
      <c r="F18" s="25">
        <v>107.94081382835289</v>
      </c>
      <c r="G18" s="25">
        <v>135.14242224940179</v>
      </c>
      <c r="H18" s="25">
        <v>115.57023851878911</v>
      </c>
      <c r="I18" s="25">
        <v>116.53402865112785</v>
      </c>
      <c r="J18" s="25">
        <v>118.58847109768509</v>
      </c>
      <c r="K18" s="25">
        <v>111.64775598032217</v>
      </c>
      <c r="L18" s="25">
        <v>110.7401217246107</v>
      </c>
      <c r="M18" s="25">
        <v>106.48238697164091</v>
      </c>
      <c r="N18" s="25">
        <v>106.85419697861495</v>
      </c>
      <c r="O18" s="25">
        <v>111.34304418460971</v>
      </c>
      <c r="P18" s="25">
        <v>135.41266224998324</v>
      </c>
      <c r="Q18" s="25">
        <v>118.35179744819469</v>
      </c>
      <c r="R18" s="35">
        <f t="shared" si="2"/>
        <v>1.5476193881062414</v>
      </c>
      <c r="S18" s="24"/>
    </row>
    <row r="19" spans="2:19" x14ac:dyDescent="0.2">
      <c r="B19" s="34" t="s">
        <v>18</v>
      </c>
      <c r="C19" s="25">
        <v>115.7225056949669</v>
      </c>
      <c r="D19" s="25">
        <v>143.14471041923241</v>
      </c>
      <c r="E19" s="25">
        <v>113.38886437645951</v>
      </c>
      <c r="F19" s="25">
        <v>109.35457610509526</v>
      </c>
      <c r="G19" s="25">
        <v>127.13299808329398</v>
      </c>
      <c r="H19" s="25">
        <v>104.29448639827508</v>
      </c>
      <c r="I19" s="25">
        <v>118.06034115351243</v>
      </c>
      <c r="J19" s="25">
        <v>119.5682137041624</v>
      </c>
      <c r="K19" s="25">
        <v>111.48495841150482</v>
      </c>
      <c r="L19" s="25">
        <v>112.33926995068074</v>
      </c>
      <c r="M19" s="25">
        <v>107.17744868576148</v>
      </c>
      <c r="N19" s="25">
        <v>107.65169788740495</v>
      </c>
      <c r="O19" s="25">
        <v>112.13287502908864</v>
      </c>
      <c r="P19" s="25">
        <v>141.11479731239368</v>
      </c>
      <c r="Q19" s="25">
        <v>118.96146073788852</v>
      </c>
      <c r="R19" s="35">
        <f t="shared" si="2"/>
        <v>0.5151280359393553</v>
      </c>
      <c r="S19" s="24">
        <f>Q19/Q6*100-100</f>
        <v>18.961460737888515</v>
      </c>
    </row>
    <row r="20" spans="2:19" x14ac:dyDescent="0.2">
      <c r="B20" s="34" t="s">
        <v>24</v>
      </c>
      <c r="C20" s="25">
        <v>114.68869301378831</v>
      </c>
      <c r="D20" s="25">
        <v>144.32968266837193</v>
      </c>
      <c r="E20" s="25">
        <v>114.51246038866893</v>
      </c>
      <c r="F20" s="25">
        <v>110.12744804791936</v>
      </c>
      <c r="G20" s="25">
        <v>128.03152040147529</v>
      </c>
      <c r="H20" s="25">
        <v>104.60929246328128</v>
      </c>
      <c r="I20" s="25">
        <v>119.50144139113451</v>
      </c>
      <c r="J20" s="25">
        <v>120.75304229243503</v>
      </c>
      <c r="K20" s="25">
        <v>110.20346202194278</v>
      </c>
      <c r="L20" s="25">
        <v>110.14719389517654</v>
      </c>
      <c r="M20" s="25">
        <v>107.55552430526069</v>
      </c>
      <c r="N20" s="25">
        <v>108.08580549185154</v>
      </c>
      <c r="O20" s="25">
        <v>113.50672697735681</v>
      </c>
      <c r="P20" s="25">
        <v>144.52664643202252</v>
      </c>
      <c r="Q20" s="25">
        <v>119.60317015242022</v>
      </c>
      <c r="R20" s="35">
        <f t="shared" si="2"/>
        <v>0.53942630710091066</v>
      </c>
      <c r="S20" s="24">
        <f>Q20/Q7*100-100</f>
        <v>18.834174152881403</v>
      </c>
    </row>
    <row r="21" spans="2:19" x14ac:dyDescent="0.2">
      <c r="B21" s="34" t="s">
        <v>25</v>
      </c>
      <c r="C21" s="25">
        <v>115.58142535093927</v>
      </c>
      <c r="D21" s="25">
        <v>145.65388216523459</v>
      </c>
      <c r="E21" s="25">
        <v>114.77372554461445</v>
      </c>
      <c r="F21" s="25">
        <v>110.88438226763327</v>
      </c>
      <c r="G21" s="25">
        <v>128.91151390637981</v>
      </c>
      <c r="H21" s="25">
        <v>105.43141683232936</v>
      </c>
      <c r="I21" s="25">
        <v>120.32280547336335</v>
      </c>
      <c r="J21" s="25">
        <v>121.02854560725635</v>
      </c>
      <c r="K21" s="25">
        <v>106.52118346817815</v>
      </c>
      <c r="L21" s="25">
        <v>110.83616858331256</v>
      </c>
      <c r="M21" s="25">
        <v>107.92451970481841</v>
      </c>
      <c r="N21" s="25">
        <v>110.07971110087786</v>
      </c>
      <c r="O21" s="25">
        <v>109.25741155809995</v>
      </c>
      <c r="P21" s="25">
        <v>149.82751993313263</v>
      </c>
      <c r="Q21" s="25">
        <v>120.20894538635008</v>
      </c>
      <c r="R21" s="35">
        <f t="shared" si="2"/>
        <v>0.50648760660595826</v>
      </c>
      <c r="S21" s="24">
        <f>Q21/Q8*100-100</f>
        <v>18.605817580397144</v>
      </c>
    </row>
    <row r="22" spans="2:19" x14ac:dyDescent="0.2">
      <c r="B22" s="34" t="s">
        <v>26</v>
      </c>
      <c r="C22" s="25">
        <v>112.91261878229115</v>
      </c>
      <c r="D22" s="25">
        <v>141.91703650693663</v>
      </c>
      <c r="E22" s="25">
        <v>114.83867635041653</v>
      </c>
      <c r="F22" s="25">
        <v>111.28236883211362</v>
      </c>
      <c r="G22" s="25">
        <v>133.28758385114966</v>
      </c>
      <c r="H22" s="25">
        <v>105.43141683232936</v>
      </c>
      <c r="I22" s="25">
        <v>122.59579075578998</v>
      </c>
      <c r="J22" s="25">
        <v>121.09703603505196</v>
      </c>
      <c r="K22" s="25">
        <v>106.74400236855645</v>
      </c>
      <c r="L22" s="25">
        <v>112.33636428638962</v>
      </c>
      <c r="M22" s="25">
        <v>108.19773604026118</v>
      </c>
      <c r="N22" s="25">
        <v>105.12142300280304</v>
      </c>
      <c r="O22" s="25">
        <v>110.29572482440138</v>
      </c>
      <c r="P22" s="25">
        <v>154.41285369626189</v>
      </c>
      <c r="Q22" s="25">
        <v>120.97360980072835</v>
      </c>
      <c r="R22" s="35">
        <f>Q22/Q21*100-100</f>
        <v>0.63611273846603922</v>
      </c>
      <c r="S22" s="24">
        <f>Q22/Q9*100-100</f>
        <v>18.454725464492824</v>
      </c>
    </row>
    <row r="23" spans="2:19" x14ac:dyDescent="0.2">
      <c r="B23" s="34" t="s">
        <v>27</v>
      </c>
      <c r="C23" s="25">
        <v>113.27314387021976</v>
      </c>
      <c r="D23" s="25">
        <v>142.85559299978362</v>
      </c>
      <c r="E23" s="25">
        <v>115.06059353392322</v>
      </c>
      <c r="F23" s="25">
        <v>111.41668117652638</v>
      </c>
      <c r="G23" s="25">
        <v>133.44845540749807</v>
      </c>
      <c r="H23" s="25">
        <v>105.26765618807677</v>
      </c>
      <c r="I23" s="25">
        <v>122.74375784387733</v>
      </c>
      <c r="J23" s="25">
        <v>121.33104703223474</v>
      </c>
      <c r="K23" s="25">
        <v>107.37713135361358</v>
      </c>
      <c r="L23" s="25">
        <v>113.40531354657018</v>
      </c>
      <c r="M23" s="25">
        <v>109.41017805073537</v>
      </c>
      <c r="N23" s="25">
        <v>104.67659192013221</v>
      </c>
      <c r="O23" s="25">
        <v>109.04137321383251</v>
      </c>
      <c r="P23" s="25">
        <v>154.40288103707385</v>
      </c>
      <c r="Q23" s="25">
        <v>121.10405551048517</v>
      </c>
      <c r="R23" s="35">
        <f t="shared" ref="R23" si="3">Q23/Q22*100-100</f>
        <v>0.10782988948720629</v>
      </c>
      <c r="S23" s="24">
        <f>Q23/Q10*100-100</f>
        <v>18.511366859654686</v>
      </c>
    </row>
    <row r="25" spans="2:19" x14ac:dyDescent="0.2">
      <c r="Q25" s="45"/>
    </row>
  </sheetData>
  <phoneticPr fontId="10" type="noConversion"/>
  <pageMargins left="0.7" right="0.7" top="0.75" bottom="0.75" header="0.3" footer="0.3"/>
  <pageSetup scale="75" orientation="landscape" r:id="rId1"/>
  <headerFooter>
    <oddFooter>&amp;CPage 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U25"/>
  <sheetViews>
    <sheetView topLeftCell="A11" zoomScaleNormal="100" workbookViewId="0">
      <selection activeCell="A11" sqref="A1:XFD1048576"/>
    </sheetView>
  </sheetViews>
  <sheetFormatPr defaultRowHeight="15" x14ac:dyDescent="0.25"/>
  <cols>
    <col min="1" max="1" width="21.85546875" style="31" customWidth="1"/>
    <col min="2" max="2" width="7.28515625" style="31" customWidth="1"/>
    <col min="3" max="3" width="7.42578125" customWidth="1"/>
    <col min="4" max="4" width="9.140625" style="31"/>
    <col min="5" max="19" width="7.42578125" customWidth="1"/>
    <col min="20" max="21" width="15" style="31" customWidth="1"/>
    <col min="22" max="16384" width="9.140625" style="31"/>
  </cols>
  <sheetData>
    <row r="2" spans="1:21" ht="30" x14ac:dyDescent="0.25">
      <c r="A2" s="1" t="s">
        <v>21</v>
      </c>
      <c r="B2" s="1"/>
    </row>
    <row r="3" spans="1:21" ht="30" customHeight="1" x14ac:dyDescent="0.25">
      <c r="D3"/>
      <c r="T3" s="46" t="s">
        <v>36</v>
      </c>
      <c r="U3" s="46" t="s">
        <v>37</v>
      </c>
    </row>
    <row r="4" spans="1:21" s="33" customFormat="1" ht="51.75" customHeight="1" x14ac:dyDescent="0.2">
      <c r="A4" s="30" t="s">
        <v>13</v>
      </c>
      <c r="B4" s="32" t="s">
        <v>14</v>
      </c>
      <c r="C4" s="2">
        <v>45383</v>
      </c>
      <c r="D4" s="2">
        <v>45413</v>
      </c>
      <c r="E4" s="2">
        <v>45444</v>
      </c>
      <c r="F4" s="2">
        <v>45474</v>
      </c>
      <c r="G4" s="2">
        <v>45505</v>
      </c>
      <c r="H4" s="2">
        <v>45536</v>
      </c>
      <c r="I4" s="2">
        <v>45566</v>
      </c>
      <c r="J4" s="2">
        <v>45597</v>
      </c>
      <c r="K4" s="2">
        <v>45627</v>
      </c>
      <c r="L4" s="2">
        <v>45658</v>
      </c>
      <c r="M4" s="2">
        <v>45689</v>
      </c>
      <c r="N4" s="2">
        <v>45717</v>
      </c>
      <c r="O4" s="2">
        <v>45748</v>
      </c>
      <c r="P4" s="2">
        <v>45778</v>
      </c>
      <c r="Q4" s="2">
        <v>45809</v>
      </c>
      <c r="R4" s="2">
        <v>45839</v>
      </c>
      <c r="S4" s="2">
        <v>45870</v>
      </c>
      <c r="T4" s="46"/>
      <c r="U4" s="46"/>
    </row>
    <row r="5" spans="1:21" s="33" customFormat="1" ht="18" customHeight="1" x14ac:dyDescent="0.25">
      <c r="A5" s="26" t="s">
        <v>4</v>
      </c>
      <c r="B5" s="27">
        <v>10.411101193454368</v>
      </c>
      <c r="C5" s="36">
        <v>100</v>
      </c>
      <c r="D5" s="36">
        <v>100.2401120567467</v>
      </c>
      <c r="E5" s="36">
        <v>101.33348198659027</v>
      </c>
      <c r="F5" s="36">
        <v>99.853363691098679</v>
      </c>
      <c r="G5" s="36">
        <v>99.192815006515659</v>
      </c>
      <c r="H5" s="36">
        <v>103.86925454327177</v>
      </c>
      <c r="I5" s="36">
        <v>108.64476425574118</v>
      </c>
      <c r="J5" s="36">
        <v>110.39681148632165</v>
      </c>
      <c r="K5" s="36">
        <v>107.84767484398097</v>
      </c>
      <c r="L5" s="36">
        <v>113.49911368248016</v>
      </c>
      <c r="M5" s="36">
        <v>115.84581153508793</v>
      </c>
      <c r="N5" s="36">
        <v>116.6649893525006</v>
      </c>
      <c r="O5" s="36">
        <v>115.7225056949669</v>
      </c>
      <c r="P5" s="36">
        <v>114.68869301378831</v>
      </c>
      <c r="Q5" s="36">
        <v>115.58142535093927</v>
      </c>
      <c r="R5" s="36">
        <v>112.91261878229115</v>
      </c>
      <c r="S5" s="36">
        <v>113.27314387021976</v>
      </c>
      <c r="T5" s="42">
        <f>S5/R5*100-100</f>
        <v>0.31929565695729423</v>
      </c>
      <c r="U5" s="42">
        <f>S5/G5*100-100</f>
        <v>14.194908031170598</v>
      </c>
    </row>
    <row r="6" spans="1:21" s="33" customFormat="1" ht="18" customHeight="1" x14ac:dyDescent="0.25">
      <c r="A6" s="26" t="s">
        <v>19</v>
      </c>
      <c r="B6" s="27">
        <v>3.0226516000727477</v>
      </c>
      <c r="C6" s="36">
        <v>100</v>
      </c>
      <c r="D6" s="36">
        <v>101.16234316538436</v>
      </c>
      <c r="E6" s="36">
        <v>99.446578971677113</v>
      </c>
      <c r="F6" s="36">
        <v>99.522031900722467</v>
      </c>
      <c r="G6" s="36">
        <v>100.00964153917164</v>
      </c>
      <c r="H6" s="36">
        <v>108.461910541347</v>
      </c>
      <c r="I6" s="36">
        <v>116.58677567168746</v>
      </c>
      <c r="J6" s="36">
        <v>124.78968551465036</v>
      </c>
      <c r="K6" s="36">
        <v>140.04227307886504</v>
      </c>
      <c r="L6" s="36">
        <v>135.60306859536794</v>
      </c>
      <c r="M6" s="36">
        <v>138.19408456558665</v>
      </c>
      <c r="N6" s="36">
        <v>140.68256345045612</v>
      </c>
      <c r="O6" s="36">
        <v>143.14471041923241</v>
      </c>
      <c r="P6" s="36">
        <v>144.32968266837193</v>
      </c>
      <c r="Q6" s="36">
        <v>145.65388216523459</v>
      </c>
      <c r="R6" s="36">
        <v>141.91703650693663</v>
      </c>
      <c r="S6" s="36">
        <v>142.85559299978362</v>
      </c>
      <c r="T6" s="42">
        <f t="shared" ref="T6:T19" si="0">S6/R6*100-100</f>
        <v>0.66134166548856399</v>
      </c>
      <c r="U6" s="42">
        <f t="shared" ref="U6:U19" si="1">S6/G6*100-100</f>
        <v>42.841820849672928</v>
      </c>
    </row>
    <row r="7" spans="1:21" s="33" customFormat="1" ht="18" customHeight="1" x14ac:dyDescent="0.25">
      <c r="A7" s="26" t="s">
        <v>5</v>
      </c>
      <c r="B7" s="27">
        <v>13.614200010989489</v>
      </c>
      <c r="C7" s="36">
        <v>100</v>
      </c>
      <c r="D7" s="36">
        <v>100.64402129503628</v>
      </c>
      <c r="E7" s="36">
        <v>100.96924599337927</v>
      </c>
      <c r="F7" s="36">
        <v>101.38707495793838</v>
      </c>
      <c r="G7" s="36">
        <v>101.74502177072611</v>
      </c>
      <c r="H7" s="36">
        <v>104.41255995039442</v>
      </c>
      <c r="I7" s="36">
        <v>104.69716250590463</v>
      </c>
      <c r="J7" s="36">
        <v>106.32455941762872</v>
      </c>
      <c r="K7" s="36">
        <v>108.88489924252973</v>
      </c>
      <c r="L7" s="36">
        <v>110.71808525421078</v>
      </c>
      <c r="M7" s="36">
        <v>111.31142752132654</v>
      </c>
      <c r="N7" s="36">
        <v>112.45975539265754</v>
      </c>
      <c r="O7" s="36">
        <v>113.38886437645951</v>
      </c>
      <c r="P7" s="36">
        <v>114.51246038866893</v>
      </c>
      <c r="Q7" s="36">
        <v>114.77372554461445</v>
      </c>
      <c r="R7" s="36">
        <v>114.83867635041653</v>
      </c>
      <c r="S7" s="36">
        <v>115.06059353392322</v>
      </c>
      <c r="T7" s="42">
        <f t="shared" si="0"/>
        <v>0.19324254733616897</v>
      </c>
      <c r="U7" s="42">
        <f t="shared" si="1"/>
        <v>13.087197320771764</v>
      </c>
    </row>
    <row r="8" spans="1:21" s="33" customFormat="1" ht="18" customHeight="1" x14ac:dyDescent="0.25">
      <c r="A8" s="26" t="s">
        <v>9</v>
      </c>
      <c r="B8" s="27">
        <v>4.4823507842395545</v>
      </c>
      <c r="C8" s="36">
        <v>100.00000000000001</v>
      </c>
      <c r="D8" s="36">
        <v>100.87049686697354</v>
      </c>
      <c r="E8" s="36">
        <v>100.94480299239797</v>
      </c>
      <c r="F8" s="36">
        <v>101.36253080740713</v>
      </c>
      <c r="G8" s="36">
        <v>101.36253080740713</v>
      </c>
      <c r="H8" s="36">
        <v>103.39689664223044</v>
      </c>
      <c r="I8" s="36">
        <v>103.67873075328167</v>
      </c>
      <c r="J8" s="36">
        <v>104.50960520783977</v>
      </c>
      <c r="K8" s="36">
        <v>104.50960520783977</v>
      </c>
      <c r="L8" s="36">
        <v>106.26912877525916</v>
      </c>
      <c r="M8" s="36">
        <v>106.83862892193501</v>
      </c>
      <c r="N8" s="36">
        <v>107.94081382835289</v>
      </c>
      <c r="O8" s="36">
        <v>109.35457610509526</v>
      </c>
      <c r="P8" s="36">
        <v>110.12744804791936</v>
      </c>
      <c r="Q8" s="36">
        <v>110.88438226763327</v>
      </c>
      <c r="R8" s="36">
        <v>111.28236883211362</v>
      </c>
      <c r="S8" s="36">
        <v>111.41668117652638</v>
      </c>
      <c r="T8" s="42">
        <f t="shared" si="0"/>
        <v>0.12069508029199483</v>
      </c>
      <c r="U8" s="42">
        <f t="shared" si="1"/>
        <v>9.919000925719331</v>
      </c>
    </row>
    <row r="9" spans="1:21" s="33" customFormat="1" ht="18" customHeight="1" x14ac:dyDescent="0.25">
      <c r="A9" s="26" t="s">
        <v>10</v>
      </c>
      <c r="B9" s="27">
        <v>9.1790423809261892</v>
      </c>
      <c r="C9" s="36">
        <v>100</v>
      </c>
      <c r="D9" s="36">
        <v>100.87049686697331</v>
      </c>
      <c r="E9" s="36">
        <v>101.21784138704437</v>
      </c>
      <c r="F9" s="36">
        <v>101.73054995048071</v>
      </c>
      <c r="G9" s="36">
        <v>101.73054995048071</v>
      </c>
      <c r="H9" s="36">
        <v>103.77230200154455</v>
      </c>
      <c r="I9" s="36">
        <v>109.69044806932644</v>
      </c>
      <c r="J9" s="36">
        <v>110.56950002673041</v>
      </c>
      <c r="K9" s="36">
        <v>115.7259240729924</v>
      </c>
      <c r="L9" s="36">
        <v>131.46605530733598</v>
      </c>
      <c r="M9" s="36">
        <v>133.34556746681992</v>
      </c>
      <c r="N9" s="36">
        <v>135.14242224940179</v>
      </c>
      <c r="O9" s="36">
        <v>127.13299808329398</v>
      </c>
      <c r="P9" s="36">
        <v>128.03152040147529</v>
      </c>
      <c r="Q9" s="36">
        <v>128.91151390637981</v>
      </c>
      <c r="R9" s="36">
        <v>133.28758385114966</v>
      </c>
      <c r="S9" s="36">
        <v>133.44845540749807</v>
      </c>
      <c r="T9" s="42">
        <f t="shared" si="0"/>
        <v>0.12069508029199483</v>
      </c>
      <c r="U9" s="42">
        <f t="shared" si="1"/>
        <v>31.178348561426901</v>
      </c>
    </row>
    <row r="10" spans="1:21" s="33" customFormat="1" ht="18" customHeight="1" x14ac:dyDescent="0.25">
      <c r="A10" s="26" t="s">
        <v>11</v>
      </c>
      <c r="B10" s="27">
        <v>1.3853168712577497</v>
      </c>
      <c r="C10" s="36">
        <v>100</v>
      </c>
      <c r="D10" s="36">
        <v>100.99547061344857</v>
      </c>
      <c r="E10" s="36">
        <v>100.99547061344857</v>
      </c>
      <c r="F10" s="36">
        <v>101.53073333935825</v>
      </c>
      <c r="G10" s="36">
        <v>101.57024358527958</v>
      </c>
      <c r="H10" s="36">
        <v>104.37105094027899</v>
      </c>
      <c r="I10" s="36">
        <v>111.05729267726012</v>
      </c>
      <c r="J10" s="36">
        <v>114.80691629410964</v>
      </c>
      <c r="K10" s="36">
        <v>116.91088458709896</v>
      </c>
      <c r="L10" s="36">
        <v>119.17262291015282</v>
      </c>
      <c r="M10" s="36">
        <v>113.81577231175699</v>
      </c>
      <c r="N10" s="36">
        <v>115.57023851878911</v>
      </c>
      <c r="O10" s="36">
        <v>104.29448639827508</v>
      </c>
      <c r="P10" s="36">
        <v>104.60929246328128</v>
      </c>
      <c r="Q10" s="36">
        <v>105.43141683232936</v>
      </c>
      <c r="R10" s="36">
        <v>105.43141683232936</v>
      </c>
      <c r="S10" s="36">
        <v>105.26765618807677</v>
      </c>
      <c r="T10" s="42">
        <f t="shared" si="0"/>
        <v>-0.15532433232213805</v>
      </c>
      <c r="U10" s="42">
        <f t="shared" si="1"/>
        <v>3.6402517826914504</v>
      </c>
    </row>
    <row r="11" spans="1:21" s="33" customFormat="1" ht="18" customHeight="1" x14ac:dyDescent="0.25">
      <c r="A11" s="26" t="s">
        <v>12</v>
      </c>
      <c r="B11" s="27">
        <v>0.32409809083250557</v>
      </c>
      <c r="C11" s="36">
        <v>100</v>
      </c>
      <c r="D11" s="36">
        <v>100.87049686697331</v>
      </c>
      <c r="E11" s="36">
        <v>101.21784138704437</v>
      </c>
      <c r="F11" s="36">
        <v>101.63669908421321</v>
      </c>
      <c r="G11" s="36">
        <v>101.63669908421321</v>
      </c>
      <c r="H11" s="36">
        <v>106.12438879542766</v>
      </c>
      <c r="I11" s="36">
        <v>112.21287906247899</v>
      </c>
      <c r="J11" s="36">
        <v>113.11214561414326</v>
      </c>
      <c r="K11" s="36">
        <v>113.11214561414326</v>
      </c>
      <c r="L11" s="36">
        <v>114.72926002873568</v>
      </c>
      <c r="M11" s="36">
        <v>115.34409832813071</v>
      </c>
      <c r="N11" s="36">
        <v>116.53402865112785</v>
      </c>
      <c r="O11" s="36">
        <v>118.06034115351243</v>
      </c>
      <c r="P11" s="36">
        <v>119.50144139113451</v>
      </c>
      <c r="Q11" s="36">
        <v>120.32280547336335</v>
      </c>
      <c r="R11" s="36">
        <v>122.59579075578998</v>
      </c>
      <c r="S11" s="36">
        <v>122.74375784387733</v>
      </c>
      <c r="T11" s="42">
        <f t="shared" si="0"/>
        <v>0.12069508029203746</v>
      </c>
      <c r="U11" s="42">
        <f t="shared" si="1"/>
        <v>20.767162796359059</v>
      </c>
    </row>
    <row r="12" spans="1:21" s="33" customFormat="1" ht="18" customHeight="1" x14ac:dyDescent="0.25">
      <c r="A12" s="26" t="s">
        <v>1</v>
      </c>
      <c r="B12" s="27">
        <v>4.4823507842395545</v>
      </c>
      <c r="C12" s="36">
        <v>100</v>
      </c>
      <c r="D12" s="36">
        <v>100.6440212950362</v>
      </c>
      <c r="E12" s="36">
        <v>100.96924599337918</v>
      </c>
      <c r="F12" s="36">
        <v>101.3870749579383</v>
      </c>
      <c r="G12" s="36">
        <v>101.74502177072607</v>
      </c>
      <c r="H12" s="36">
        <v>104.41255995039424</v>
      </c>
      <c r="I12" s="36">
        <v>110.40284043381199</v>
      </c>
      <c r="J12" s="36">
        <v>112.11892554316184</v>
      </c>
      <c r="K12" s="36">
        <v>114.8187961258907</v>
      </c>
      <c r="L12" s="36">
        <v>116.75188521721839</v>
      </c>
      <c r="M12" s="36">
        <v>117.37756283895267</v>
      </c>
      <c r="N12" s="36">
        <v>118.58847109768509</v>
      </c>
      <c r="O12" s="36">
        <v>119.5682137041624</v>
      </c>
      <c r="P12" s="36">
        <v>120.75304229243503</v>
      </c>
      <c r="Q12" s="36">
        <v>121.02854560725635</v>
      </c>
      <c r="R12" s="36">
        <v>121.09703603505196</v>
      </c>
      <c r="S12" s="36">
        <v>121.33104703223474</v>
      </c>
      <c r="T12" s="42">
        <f t="shared" si="0"/>
        <v>0.1932425473362116</v>
      </c>
      <c r="U12" s="42">
        <f t="shared" si="1"/>
        <v>19.250106708556359</v>
      </c>
    </row>
    <row r="13" spans="1:21" s="33" customFormat="1" ht="18" customHeight="1" x14ac:dyDescent="0.25">
      <c r="A13" s="26" t="s">
        <v>6</v>
      </c>
      <c r="B13" s="27">
        <v>0.32409809083250557</v>
      </c>
      <c r="C13" s="36">
        <v>100</v>
      </c>
      <c r="D13" s="36">
        <v>100.69448800090154</v>
      </c>
      <c r="E13" s="36">
        <v>101.44432212268805</v>
      </c>
      <c r="F13" s="36">
        <v>102.8175687225398</v>
      </c>
      <c r="G13" s="36">
        <v>102.83991133153914</v>
      </c>
      <c r="H13" s="36">
        <v>106.4941644941445</v>
      </c>
      <c r="I13" s="36">
        <v>110.86508583439895</v>
      </c>
      <c r="J13" s="36">
        <v>112.00253705727076</v>
      </c>
      <c r="K13" s="36">
        <v>112.99668979609177</v>
      </c>
      <c r="L13" s="36">
        <v>113.90428240813321</v>
      </c>
      <c r="M13" s="36">
        <v>113.31535086864648</v>
      </c>
      <c r="N13" s="36">
        <v>111.64775598032217</v>
      </c>
      <c r="O13" s="36">
        <v>111.48495841150482</v>
      </c>
      <c r="P13" s="36">
        <v>110.20346202194278</v>
      </c>
      <c r="Q13" s="36">
        <v>106.52118346817815</v>
      </c>
      <c r="R13" s="36">
        <v>106.74400236855645</v>
      </c>
      <c r="S13" s="36">
        <v>107.37713135361358</v>
      </c>
      <c r="T13" s="42">
        <f t="shared" si="0"/>
        <v>0.59312839223612457</v>
      </c>
      <c r="U13" s="42">
        <f t="shared" si="1"/>
        <v>4.4119252567684271</v>
      </c>
    </row>
    <row r="14" spans="1:21" s="33" customFormat="1" ht="18" customHeight="1" x14ac:dyDescent="0.25">
      <c r="A14" s="26" t="s">
        <v>2</v>
      </c>
      <c r="B14" s="27">
        <v>13.614200010989489</v>
      </c>
      <c r="C14" s="36">
        <v>100</v>
      </c>
      <c r="D14" s="36">
        <v>99.303575705800426</v>
      </c>
      <c r="E14" s="36">
        <v>100.9648676908969</v>
      </c>
      <c r="F14" s="36">
        <v>101.42098084784354</v>
      </c>
      <c r="G14" s="36">
        <v>101.90405649530211</v>
      </c>
      <c r="H14" s="36">
        <v>104.05477392407873</v>
      </c>
      <c r="I14" s="36">
        <v>107.9320824366451</v>
      </c>
      <c r="J14" s="36">
        <v>107.82196241250332</v>
      </c>
      <c r="K14" s="36">
        <v>109.39327414702603</v>
      </c>
      <c r="L14" s="36">
        <v>110.54239398310564</v>
      </c>
      <c r="M14" s="36">
        <v>110.98540624954053</v>
      </c>
      <c r="N14" s="36">
        <v>110.7401217246107</v>
      </c>
      <c r="O14" s="36">
        <v>112.33926995068074</v>
      </c>
      <c r="P14" s="36">
        <v>110.14719389517654</v>
      </c>
      <c r="Q14" s="36">
        <v>110.83616858331256</v>
      </c>
      <c r="R14" s="36">
        <v>112.33636428638962</v>
      </c>
      <c r="S14" s="36">
        <v>113.40531354657018</v>
      </c>
      <c r="T14" s="42">
        <f t="shared" si="0"/>
        <v>0.95156120368591246</v>
      </c>
      <c r="U14" s="42">
        <f t="shared" si="1"/>
        <v>11.28635841086296</v>
      </c>
    </row>
    <row r="15" spans="1:21" s="33" customFormat="1" ht="18" customHeight="1" x14ac:dyDescent="0.25">
      <c r="A15" s="26" t="s">
        <v>7</v>
      </c>
      <c r="B15" s="27">
        <v>4.4823507842395545</v>
      </c>
      <c r="C15" s="36">
        <v>100</v>
      </c>
      <c r="D15" s="36">
        <v>100.43430532789746</v>
      </c>
      <c r="E15" s="36">
        <v>100.72550235540295</v>
      </c>
      <c r="F15" s="36">
        <v>100.42188536446932</v>
      </c>
      <c r="G15" s="36">
        <v>100.42188536446932</v>
      </c>
      <c r="H15" s="36">
        <v>100.75933843024383</v>
      </c>
      <c r="I15" s="36">
        <v>102.79617207469163</v>
      </c>
      <c r="J15" s="36">
        <v>103.20725097241791</v>
      </c>
      <c r="K15" s="36">
        <v>104.28125965912186</v>
      </c>
      <c r="L15" s="36">
        <v>105.02404582726948</v>
      </c>
      <c r="M15" s="36">
        <v>105.77212279544571</v>
      </c>
      <c r="N15" s="36">
        <v>106.48238697164091</v>
      </c>
      <c r="O15" s="36">
        <v>107.17744868576148</v>
      </c>
      <c r="P15" s="36">
        <v>107.55552430526069</v>
      </c>
      <c r="Q15" s="36">
        <v>107.92451970481841</v>
      </c>
      <c r="R15" s="36">
        <v>108.19773604026118</v>
      </c>
      <c r="S15" s="36">
        <v>109.41017805073537</v>
      </c>
      <c r="T15" s="42">
        <f t="shared" si="0"/>
        <v>1.1205798335956132</v>
      </c>
      <c r="U15" s="42">
        <f t="shared" si="1"/>
        <v>8.9505317029690445</v>
      </c>
    </row>
    <row r="16" spans="1:21" s="33" customFormat="1" ht="18" customHeight="1" x14ac:dyDescent="0.25">
      <c r="A16" s="26" t="s">
        <v>8</v>
      </c>
      <c r="B16" s="27">
        <v>4.4823507842395545</v>
      </c>
      <c r="C16" s="36">
        <v>100</v>
      </c>
      <c r="D16" s="36">
        <v>101.33626220767101</v>
      </c>
      <c r="E16" s="36">
        <v>101.3793966877399</v>
      </c>
      <c r="F16" s="36">
        <v>102.73602803078533</v>
      </c>
      <c r="G16" s="36">
        <v>102.73602803078533</v>
      </c>
      <c r="H16" s="36">
        <v>102.59785128216822</v>
      </c>
      <c r="I16" s="36">
        <v>105.54304657956739</v>
      </c>
      <c r="J16" s="36">
        <v>104.17997650191455</v>
      </c>
      <c r="K16" s="36">
        <v>106.55544415044639</v>
      </c>
      <c r="L16" s="36">
        <v>105.18334434320685</v>
      </c>
      <c r="M16" s="36">
        <v>106.04002096905793</v>
      </c>
      <c r="N16" s="36">
        <v>106.85419697861495</v>
      </c>
      <c r="O16" s="36">
        <v>107.65169788740495</v>
      </c>
      <c r="P16" s="36">
        <v>108.08580549185154</v>
      </c>
      <c r="Q16" s="36">
        <v>110.07971110087786</v>
      </c>
      <c r="R16" s="36">
        <v>105.12142300280304</v>
      </c>
      <c r="S16" s="36">
        <v>104.67659192013221</v>
      </c>
      <c r="T16" s="42">
        <f t="shared" si="0"/>
        <v>-0.42315930470135754</v>
      </c>
      <c r="U16" s="42">
        <f t="shared" si="1"/>
        <v>1.8888835071231114</v>
      </c>
    </row>
    <row r="17" spans="1:21" s="33" customFormat="1" ht="18" customHeight="1" x14ac:dyDescent="0.25">
      <c r="A17" s="26" t="s">
        <v>0</v>
      </c>
      <c r="B17" s="27">
        <v>13.614200010989489</v>
      </c>
      <c r="C17" s="36">
        <v>100</v>
      </c>
      <c r="D17" s="36">
        <v>100.98679897408334</v>
      </c>
      <c r="E17" s="36">
        <v>101.52858398292369</v>
      </c>
      <c r="F17" s="36">
        <v>102.56444006273694</v>
      </c>
      <c r="G17" s="36">
        <v>102.49076045915139</v>
      </c>
      <c r="H17" s="36">
        <v>103.13218562521365</v>
      </c>
      <c r="I17" s="36">
        <v>103.03081073891838</v>
      </c>
      <c r="J17" s="36">
        <v>104.97900875772191</v>
      </c>
      <c r="K17" s="36">
        <v>106.0588325627984</v>
      </c>
      <c r="L17" s="36">
        <v>107.38373292250084</v>
      </c>
      <c r="M17" s="36">
        <v>108.5782659512011</v>
      </c>
      <c r="N17" s="36">
        <v>111.34304418460971</v>
      </c>
      <c r="O17" s="36">
        <v>112.13287502908864</v>
      </c>
      <c r="P17" s="36">
        <v>113.50672697735681</v>
      </c>
      <c r="Q17" s="36">
        <v>109.25741155809995</v>
      </c>
      <c r="R17" s="36">
        <v>110.29572482440138</v>
      </c>
      <c r="S17" s="36">
        <v>109.04137321383251</v>
      </c>
      <c r="T17" s="42">
        <f t="shared" si="0"/>
        <v>-1.1372622216916142</v>
      </c>
      <c r="U17" s="42">
        <f t="shared" si="1"/>
        <v>6.391417846189114</v>
      </c>
    </row>
    <row r="18" spans="1:21" s="33" customFormat="1" ht="18" customHeight="1" x14ac:dyDescent="0.25">
      <c r="A18" s="26" t="s">
        <v>3</v>
      </c>
      <c r="B18" s="27">
        <v>16.581688602697309</v>
      </c>
      <c r="C18" s="36">
        <v>100</v>
      </c>
      <c r="D18" s="36">
        <v>101.30085559588623</v>
      </c>
      <c r="E18" s="36">
        <v>102.69074428775001</v>
      </c>
      <c r="F18" s="36">
        <v>105.92517744289781</v>
      </c>
      <c r="G18" s="36">
        <v>105.89323238989843</v>
      </c>
      <c r="H18" s="36">
        <v>111.20723983276557</v>
      </c>
      <c r="I18" s="36">
        <v>111.13572136820788</v>
      </c>
      <c r="J18" s="36">
        <v>115.25380004469351</v>
      </c>
      <c r="K18" s="36">
        <v>124.02507837793955</v>
      </c>
      <c r="L18" s="36">
        <v>123.91224477375474</v>
      </c>
      <c r="M18" s="36">
        <v>130.14706402711613</v>
      </c>
      <c r="N18" s="36">
        <v>135.41266224998324</v>
      </c>
      <c r="O18" s="36">
        <v>141.11479731239368</v>
      </c>
      <c r="P18" s="36">
        <v>144.52664643202252</v>
      </c>
      <c r="Q18" s="36">
        <v>149.82751993313263</v>
      </c>
      <c r="R18" s="36">
        <v>154.41285369626189</v>
      </c>
      <c r="S18" s="36">
        <v>154.40288103707385</v>
      </c>
      <c r="T18" s="42">
        <f t="shared" si="0"/>
        <v>-6.4584384973898068E-3</v>
      </c>
      <c r="U18" s="42">
        <f t="shared" si="1"/>
        <v>45.809961177276307</v>
      </c>
    </row>
    <row r="19" spans="1:21" s="33" customFormat="1" ht="18" customHeight="1" x14ac:dyDescent="0.25">
      <c r="A19" s="28" t="s">
        <v>22</v>
      </c>
      <c r="B19" s="29">
        <v>100.00000000000007</v>
      </c>
      <c r="C19" s="37">
        <v>100</v>
      </c>
      <c r="D19" s="37">
        <v>100.6471168794841</v>
      </c>
      <c r="E19" s="37">
        <v>101.35164348482844</v>
      </c>
      <c r="F19" s="37">
        <v>102.12645323042901</v>
      </c>
      <c r="G19" s="37">
        <v>102.18771306038587</v>
      </c>
      <c r="H19" s="37">
        <v>105.00311101792641</v>
      </c>
      <c r="I19" s="37">
        <v>107.44881278323015</v>
      </c>
      <c r="J19" s="37">
        <v>109.19952148509796</v>
      </c>
      <c r="K19" s="37">
        <v>112.1682441261203</v>
      </c>
      <c r="L19" s="37">
        <v>114.76142890570452</v>
      </c>
      <c r="M19" s="37">
        <v>116.54807681494171</v>
      </c>
      <c r="N19" s="37">
        <v>118.35179744819469</v>
      </c>
      <c r="O19" s="37">
        <v>118.96146073788852</v>
      </c>
      <c r="P19" s="37">
        <v>119.60317015242022</v>
      </c>
      <c r="Q19" s="37">
        <v>120.20894538635008</v>
      </c>
      <c r="R19" s="37">
        <v>120.97360980072835</v>
      </c>
      <c r="S19" s="37">
        <v>121.10405551048517</v>
      </c>
      <c r="T19" s="44">
        <f t="shared" si="0"/>
        <v>0.10782988948720629</v>
      </c>
      <c r="U19" s="44">
        <f t="shared" si="1"/>
        <v>18.511366859654686</v>
      </c>
    </row>
    <row r="20" spans="1:21" ht="14.45" customHeight="1" x14ac:dyDescent="0.25">
      <c r="T20" s="40"/>
      <c r="U20" s="40"/>
    </row>
    <row r="21" spans="1:21" ht="14.45" customHeight="1" x14ac:dyDescent="0.25">
      <c r="T21" s="41"/>
      <c r="U21" s="41"/>
    </row>
    <row r="25" spans="1:21" ht="14.45" customHeight="1" x14ac:dyDescent="0.25"/>
  </sheetData>
  <mergeCells count="2">
    <mergeCell ref="T3:T4"/>
    <mergeCell ref="U3:U4"/>
  </mergeCells>
  <pageMargins left="0.7" right="0.7" top="0.75" bottom="0.75" header="0.3" footer="0.3"/>
  <pageSetup scale="80" orientation="landscape" r:id="rId1"/>
  <headerFooter>
    <oddFooter>&amp;C&amp;"Times New Roman,Regular"&amp;10Page 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F25"/>
  <sheetViews>
    <sheetView workbookViewId="0">
      <selection sqref="A1:XFD1048576"/>
    </sheetView>
  </sheetViews>
  <sheetFormatPr defaultRowHeight="15" x14ac:dyDescent="0.25"/>
  <cols>
    <col min="1" max="1" width="21.85546875" style="31" customWidth="1"/>
    <col min="2" max="2" width="7.28515625" style="31" customWidth="1"/>
    <col min="3" max="4" width="7.42578125" customWidth="1"/>
    <col min="5" max="5" width="15" style="31" customWidth="1"/>
    <col min="6" max="6" width="12.42578125" customWidth="1"/>
    <col min="7" max="16384" width="9.140625" style="31"/>
  </cols>
  <sheetData>
    <row r="2" spans="1:6" ht="30" x14ac:dyDescent="0.25">
      <c r="A2" s="1" t="s">
        <v>21</v>
      </c>
      <c r="B2" s="1"/>
      <c r="F2" s="31"/>
    </row>
    <row r="3" spans="1:6" ht="30" customHeight="1" x14ac:dyDescent="0.25">
      <c r="E3" s="46" t="s">
        <v>36</v>
      </c>
      <c r="F3" s="46" t="s">
        <v>30</v>
      </c>
    </row>
    <row r="4" spans="1:6" s="33" customFormat="1" ht="51.75" customHeight="1" x14ac:dyDescent="0.2">
      <c r="A4" s="30" t="s">
        <v>13</v>
      </c>
      <c r="B4" s="32" t="s">
        <v>14</v>
      </c>
      <c r="C4" s="2">
        <v>45839</v>
      </c>
      <c r="D4" s="2">
        <v>45870</v>
      </c>
      <c r="E4" s="46"/>
      <c r="F4" s="46"/>
    </row>
    <row r="5" spans="1:6" s="33" customFormat="1" ht="18" customHeight="1" x14ac:dyDescent="0.25">
      <c r="A5" s="26" t="s">
        <v>2</v>
      </c>
      <c r="B5" s="27">
        <v>13.614200010989489</v>
      </c>
      <c r="C5" s="36">
        <v>112.33636428638962</v>
      </c>
      <c r="D5" s="36">
        <v>113.40531354657018</v>
      </c>
      <c r="E5" s="42">
        <f>D5/C5*100-100</f>
        <v>0.95156120368591246</v>
      </c>
      <c r="F5" s="38">
        <f>((D5-C5)*B5)/C$19</f>
        <v>0.12029804726559264</v>
      </c>
    </row>
    <row r="6" spans="1:6" s="33" customFormat="1" ht="18" customHeight="1" x14ac:dyDescent="0.25">
      <c r="A6" s="26" t="s">
        <v>7</v>
      </c>
      <c r="B6" s="27">
        <v>4.4823507842395545</v>
      </c>
      <c r="C6" s="36">
        <v>108.19773604026118</v>
      </c>
      <c r="D6" s="36">
        <v>109.41017805073537</v>
      </c>
      <c r="E6" s="42">
        <f>D6/C6*100-100</f>
        <v>1.1205798335956132</v>
      </c>
      <c r="F6" s="38">
        <f>((D6-C6)*B6)/C$19</f>
        <v>4.4923768129644208E-2</v>
      </c>
    </row>
    <row r="7" spans="1:6" s="33" customFormat="1" ht="18" customHeight="1" x14ac:dyDescent="0.25">
      <c r="A7" s="26" t="s">
        <v>4</v>
      </c>
      <c r="B7" s="27">
        <v>10.411101193454368</v>
      </c>
      <c r="C7" s="36">
        <v>112.91261878229115</v>
      </c>
      <c r="D7" s="36">
        <v>113.27314387021976</v>
      </c>
      <c r="E7" s="42">
        <f>D7/C7*100-100</f>
        <v>0.31929565695729423</v>
      </c>
      <c r="F7" s="38">
        <f>((D7-C7)*B7)/C$19</f>
        <v>3.1027123844502884E-2</v>
      </c>
    </row>
    <row r="8" spans="1:6" s="33" customFormat="1" ht="18" customHeight="1" x14ac:dyDescent="0.25">
      <c r="A8" s="26" t="s">
        <v>5</v>
      </c>
      <c r="B8" s="27">
        <v>13.614200010989489</v>
      </c>
      <c r="C8" s="36">
        <v>114.83867635041653</v>
      </c>
      <c r="D8" s="36">
        <v>115.06059353392322</v>
      </c>
      <c r="E8" s="42">
        <f>D8/C8*100-100</f>
        <v>0.19324254733616897</v>
      </c>
      <c r="F8" s="38">
        <f>((D8-C8)*B8)/C$19</f>
        <v>2.4974247913344058E-2</v>
      </c>
    </row>
    <row r="9" spans="1:6" s="33" customFormat="1" ht="18" customHeight="1" x14ac:dyDescent="0.25">
      <c r="A9" s="26" t="s">
        <v>19</v>
      </c>
      <c r="B9" s="27">
        <v>3.0226516000727477</v>
      </c>
      <c r="C9" s="36">
        <v>141.91703650693663</v>
      </c>
      <c r="D9" s="36">
        <v>142.85559299978362</v>
      </c>
      <c r="E9" s="42">
        <f>D9/C9*100-100</f>
        <v>0.66134166548856399</v>
      </c>
      <c r="F9" s="38">
        <f>((D9-C9)*B9)/C$19</f>
        <v>2.3450811210277426E-2</v>
      </c>
    </row>
    <row r="10" spans="1:6" s="33" customFormat="1" ht="18" customHeight="1" x14ac:dyDescent="0.25">
      <c r="A10" s="26" t="s">
        <v>10</v>
      </c>
      <c r="B10" s="27">
        <v>9.1790423809261892</v>
      </c>
      <c r="C10" s="36">
        <v>133.28758385114966</v>
      </c>
      <c r="D10" s="36">
        <v>133.44845540749807</v>
      </c>
      <c r="E10" s="42">
        <f>D10/C10*100-100</f>
        <v>0.12069508029199483</v>
      </c>
      <c r="F10" s="38">
        <f>((D10-C10)*B10)/C$19</f>
        <v>1.2206355055784494E-2</v>
      </c>
    </row>
    <row r="11" spans="1:6" s="33" customFormat="1" ht="18" customHeight="1" x14ac:dyDescent="0.25">
      <c r="A11" s="26" t="s">
        <v>1</v>
      </c>
      <c r="B11" s="27">
        <v>4.4823507842395545</v>
      </c>
      <c r="C11" s="36">
        <v>121.09703603505196</v>
      </c>
      <c r="D11" s="36">
        <v>121.33104703223474</v>
      </c>
      <c r="E11" s="42">
        <f>D11/C11*100-100</f>
        <v>0.1932425473362116</v>
      </c>
      <c r="F11" s="38">
        <f>((D11-C11)*B11)/C$19</f>
        <v>8.670646254755247E-3</v>
      </c>
    </row>
    <row r="12" spans="1:6" s="33" customFormat="1" ht="18" customHeight="1" x14ac:dyDescent="0.25">
      <c r="A12" s="26" t="s">
        <v>9</v>
      </c>
      <c r="B12" s="27">
        <v>4.4823507842395545</v>
      </c>
      <c r="C12" s="36">
        <v>111.28236883211362</v>
      </c>
      <c r="D12" s="36">
        <v>111.41668117652638</v>
      </c>
      <c r="E12" s="42">
        <f>D12/C12*100-100</f>
        <v>0.12069508029199483</v>
      </c>
      <c r="F12" s="38">
        <f>((D12-C12)*B12)/C$19</f>
        <v>4.9765816139841724E-3</v>
      </c>
    </row>
    <row r="13" spans="1:6" s="33" customFormat="1" ht="18" customHeight="1" x14ac:dyDescent="0.25">
      <c r="A13" s="26" t="s">
        <v>6</v>
      </c>
      <c r="B13" s="27">
        <v>0.32409809083250557</v>
      </c>
      <c r="C13" s="36">
        <v>106.74400236855645</v>
      </c>
      <c r="D13" s="36">
        <v>107.37713135361358</v>
      </c>
      <c r="E13" s="42">
        <f>D13/C13*100-100</f>
        <v>0.59312839223612457</v>
      </c>
      <c r="F13" s="38">
        <f>((D13-C13)*B13)/C$19</f>
        <v>1.6962037889564677E-3</v>
      </c>
    </row>
    <row r="14" spans="1:6" s="33" customFormat="1" ht="18" customHeight="1" x14ac:dyDescent="0.25">
      <c r="A14" s="26" t="s">
        <v>12</v>
      </c>
      <c r="B14" s="27">
        <v>0.32409809083250557</v>
      </c>
      <c r="C14" s="36">
        <v>122.59579075578998</v>
      </c>
      <c r="D14" s="36">
        <v>122.74375784387733</v>
      </c>
      <c r="E14" s="42">
        <f>D14/C14*100-100</f>
        <v>0.12069508029203746</v>
      </c>
      <c r="F14" s="38">
        <f>((D14-C14)*B14)/C$19</f>
        <v>3.9641580369595945E-4</v>
      </c>
    </row>
    <row r="15" spans="1:6" s="33" customFormat="1" ht="18" customHeight="1" x14ac:dyDescent="0.25">
      <c r="A15" s="26" t="s">
        <v>3</v>
      </c>
      <c r="B15" s="27">
        <v>16.581688602697309</v>
      </c>
      <c r="C15" s="36">
        <v>154.41285369626189</v>
      </c>
      <c r="D15" s="36">
        <v>154.40288103707385</v>
      </c>
      <c r="E15" s="42">
        <f>D15/C15*100-100</f>
        <v>-6.4584384973898068E-3</v>
      </c>
      <c r="F15" s="38">
        <f>((D15-C15)*B15)/C$19</f>
        <v>-1.36693886765261E-3</v>
      </c>
    </row>
    <row r="16" spans="1:6" s="33" customFormat="1" ht="18" customHeight="1" x14ac:dyDescent="0.25">
      <c r="A16" s="26" t="s">
        <v>11</v>
      </c>
      <c r="B16" s="27">
        <v>1.3853168712577497</v>
      </c>
      <c r="C16" s="36">
        <v>105.43141683232936</v>
      </c>
      <c r="D16" s="36">
        <v>105.26765618807677</v>
      </c>
      <c r="E16" s="42">
        <f>D16/C16*100-100</f>
        <v>-0.15532433232213805</v>
      </c>
      <c r="F16" s="38">
        <f>((D16-C16)*B16)/C$19</f>
        <v>-1.8752882029795105E-3</v>
      </c>
    </row>
    <row r="17" spans="1:6" s="33" customFormat="1" ht="18" customHeight="1" x14ac:dyDescent="0.25">
      <c r="A17" s="26" t="s">
        <v>8</v>
      </c>
      <c r="B17" s="27">
        <v>4.4823507842395545</v>
      </c>
      <c r="C17" s="36">
        <v>105.12142300280304</v>
      </c>
      <c r="D17" s="36">
        <v>104.67659192013221</v>
      </c>
      <c r="E17" s="42">
        <f>D17/C17*100-100</f>
        <v>-0.42315930470135754</v>
      </c>
      <c r="F17" s="38">
        <f>((D17-C17)*B17)/C$19</f>
        <v>-1.6482015834264407E-2</v>
      </c>
    </row>
    <row r="18" spans="1:6" s="33" customFormat="1" ht="18" customHeight="1" x14ac:dyDescent="0.25">
      <c r="A18" s="26" t="s">
        <v>0</v>
      </c>
      <c r="B18" s="27">
        <v>13.614200010989489</v>
      </c>
      <c r="C18" s="36">
        <v>110.29572482440138</v>
      </c>
      <c r="D18" s="36">
        <v>109.04137321383251</v>
      </c>
      <c r="E18" s="42">
        <f>D18/C18*100-100</f>
        <v>-1.1372622216916142</v>
      </c>
      <c r="F18" s="38">
        <f>((D18-C18)*B18)/C$19</f>
        <v>-0.14116296718367791</v>
      </c>
    </row>
    <row r="19" spans="1:6" s="33" customFormat="1" ht="18" customHeight="1" x14ac:dyDescent="0.25">
      <c r="A19" s="28" t="s">
        <v>22</v>
      </c>
      <c r="B19" s="29">
        <v>100.00000000000007</v>
      </c>
      <c r="C19" s="37">
        <v>120.97360980072835</v>
      </c>
      <c r="D19" s="37">
        <v>121.10405551048517</v>
      </c>
      <c r="E19" s="44">
        <f t="shared" ref="E19" si="0">D19/C19*100-100</f>
        <v>0.10782988948720629</v>
      </c>
      <c r="F19" s="39">
        <f>((D19-C19)*B19)/C$19</f>
        <v>0.10782988948720942</v>
      </c>
    </row>
    <row r="20" spans="1:6" ht="14.45" customHeight="1" x14ac:dyDescent="0.25">
      <c r="E20" s="40"/>
    </row>
    <row r="21" spans="1:6" ht="14.45" customHeight="1" x14ac:dyDescent="0.25">
      <c r="E21" s="41"/>
    </row>
    <row r="25" spans="1:6" ht="14.45" customHeight="1" x14ac:dyDescent="0.25"/>
  </sheetData>
  <sortState xmlns:xlrd2="http://schemas.microsoft.com/office/spreadsheetml/2017/richdata2"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25"/>
  <sheetViews>
    <sheetView tabSelected="1" workbookViewId="0">
      <selection sqref="A1:XFD1048576"/>
    </sheetView>
  </sheetViews>
  <sheetFormatPr defaultRowHeight="15" x14ac:dyDescent="0.25"/>
  <cols>
    <col min="1" max="1" width="21.85546875" style="31" customWidth="1"/>
    <col min="2" max="2" width="7.28515625" style="31" customWidth="1"/>
    <col min="3" max="3" width="9.140625" style="31"/>
    <col min="4" max="4" width="7.42578125" customWidth="1"/>
    <col min="5" max="5" width="15" style="31" customWidth="1"/>
    <col min="6" max="6" width="12.42578125" customWidth="1"/>
    <col min="7" max="16384" width="9.140625" style="31"/>
  </cols>
  <sheetData>
    <row r="2" spans="1:6" ht="30" x14ac:dyDescent="0.25">
      <c r="A2" s="1" t="s">
        <v>21</v>
      </c>
      <c r="B2" s="1"/>
      <c r="F2" s="31"/>
    </row>
    <row r="3" spans="1:6" ht="30" customHeight="1" x14ac:dyDescent="0.25">
      <c r="C3"/>
      <c r="E3" s="46" t="s">
        <v>37</v>
      </c>
      <c r="F3" s="46" t="s">
        <v>30</v>
      </c>
    </row>
    <row r="4" spans="1:6" s="33" customFormat="1" ht="51.75" customHeight="1" x14ac:dyDescent="0.2">
      <c r="A4" s="30" t="s">
        <v>13</v>
      </c>
      <c r="B4" s="32" t="s">
        <v>14</v>
      </c>
      <c r="C4" s="2">
        <v>45505</v>
      </c>
      <c r="D4" s="2">
        <v>45870</v>
      </c>
      <c r="E4" s="46"/>
      <c r="F4" s="46"/>
    </row>
    <row r="5" spans="1:6" s="33" customFormat="1" ht="18" customHeight="1" x14ac:dyDescent="0.25">
      <c r="A5" s="26" t="s">
        <v>3</v>
      </c>
      <c r="B5" s="27">
        <v>16.581688602697309</v>
      </c>
      <c r="C5" s="36">
        <v>105.89323238989843</v>
      </c>
      <c r="D5" s="36">
        <v>154.40288103707385</v>
      </c>
      <c r="E5" s="42">
        <f>D5/C5*100-100</f>
        <v>45.809961177276307</v>
      </c>
      <c r="F5" s="38">
        <f>((D5-C5)*B5)/C$19</f>
        <v>7.8715127680603976</v>
      </c>
    </row>
    <row r="6" spans="1:6" s="33" customFormat="1" ht="18" customHeight="1" x14ac:dyDescent="0.25">
      <c r="A6" s="26" t="s">
        <v>10</v>
      </c>
      <c r="B6" s="27">
        <v>9.1790423809261892</v>
      </c>
      <c r="C6" s="36">
        <v>101.73054995048071</v>
      </c>
      <c r="D6" s="36">
        <v>133.44845540749807</v>
      </c>
      <c r="E6" s="42">
        <f>D6/C6*100-100</f>
        <v>31.178348561426901</v>
      </c>
      <c r="F6" s="38">
        <f>((D6-C6)*B6)/C$19</f>
        <v>2.8490704968818399</v>
      </c>
    </row>
    <row r="7" spans="1:6" s="33" customFormat="1" ht="18" customHeight="1" x14ac:dyDescent="0.25">
      <c r="A7" s="26" t="s">
        <v>5</v>
      </c>
      <c r="B7" s="27">
        <v>13.614200010989489</v>
      </c>
      <c r="C7" s="36">
        <v>101.74502177072611</v>
      </c>
      <c r="D7" s="36">
        <v>115.06059353392322</v>
      </c>
      <c r="E7" s="42">
        <f>D7/C7*100-100</f>
        <v>13.087197320771764</v>
      </c>
      <c r="F7" s="38">
        <f>((D7-C7)*B7)/C$19</f>
        <v>1.7739985739550215</v>
      </c>
    </row>
    <row r="8" spans="1:6" s="33" customFormat="1" ht="18" customHeight="1" x14ac:dyDescent="0.25">
      <c r="A8" s="26" t="s">
        <v>2</v>
      </c>
      <c r="B8" s="27">
        <v>13.614200010989489</v>
      </c>
      <c r="C8" s="36">
        <v>101.90405649530211</v>
      </c>
      <c r="D8" s="36">
        <v>113.40531354657018</v>
      </c>
      <c r="E8" s="42">
        <f>D8/C8*100-100</f>
        <v>11.28635841086296</v>
      </c>
      <c r="F8" s="38">
        <f>((D8-C8)*B8)/C$19</f>
        <v>1.5322822009064681</v>
      </c>
    </row>
    <row r="9" spans="1:6" s="33" customFormat="1" ht="18" customHeight="1" x14ac:dyDescent="0.25">
      <c r="A9" s="26" t="s">
        <v>4</v>
      </c>
      <c r="B9" s="27">
        <v>10.411101193454368</v>
      </c>
      <c r="C9" s="36">
        <v>99.192815006515659</v>
      </c>
      <c r="D9" s="36">
        <v>113.27314387021976</v>
      </c>
      <c r="E9" s="42">
        <f>D9/C9*100-100</f>
        <v>14.194908031170598</v>
      </c>
      <c r="F9" s="38">
        <f>((D9-C9)*B9)/C$19</f>
        <v>1.4345338030073551</v>
      </c>
    </row>
    <row r="10" spans="1:6" s="33" customFormat="1" ht="18" customHeight="1" x14ac:dyDescent="0.25">
      <c r="A10" s="26" t="s">
        <v>19</v>
      </c>
      <c r="B10" s="27">
        <v>3.0226516000727477</v>
      </c>
      <c r="C10" s="36">
        <v>100.00964153917164</v>
      </c>
      <c r="D10" s="36">
        <v>142.85559299978362</v>
      </c>
      <c r="E10" s="42">
        <f>D10/C10*100-100</f>
        <v>42.841820849672928</v>
      </c>
      <c r="F10" s="38">
        <f>((D10-C10)*B10)/C$19</f>
        <v>1.2673576877342152</v>
      </c>
    </row>
    <row r="11" spans="1:6" s="33" customFormat="1" ht="18" customHeight="1" x14ac:dyDescent="0.25">
      <c r="A11" s="26" t="s">
        <v>0</v>
      </c>
      <c r="B11" s="27">
        <v>13.614200010989489</v>
      </c>
      <c r="C11" s="36">
        <v>102.49076045915139</v>
      </c>
      <c r="D11" s="36">
        <v>109.04137321383251</v>
      </c>
      <c r="E11" s="42">
        <f>D11/C11*100-100</f>
        <v>6.391417846189114</v>
      </c>
      <c r="F11" s="38">
        <f>((D11-C11)*B11)/C$19</f>
        <v>0.87272089340200476</v>
      </c>
    </row>
    <row r="12" spans="1:6" s="33" customFormat="1" ht="18" customHeight="1" x14ac:dyDescent="0.25">
      <c r="A12" s="26" t="s">
        <v>1</v>
      </c>
      <c r="B12" s="27">
        <v>4.4823507842395545</v>
      </c>
      <c r="C12" s="36">
        <v>101.74502177072607</v>
      </c>
      <c r="D12" s="36">
        <v>121.33104703223474</v>
      </c>
      <c r="E12" s="42">
        <f>D12/C12*100-100</f>
        <v>19.250106708556359</v>
      </c>
      <c r="F12" s="38">
        <f>((D12-C12)*B12)/C$19</f>
        <v>0.85911929195617109</v>
      </c>
    </row>
    <row r="13" spans="1:6" s="33" customFormat="1" ht="18" customHeight="1" x14ac:dyDescent="0.25">
      <c r="A13" s="26" t="s">
        <v>9</v>
      </c>
      <c r="B13" s="27">
        <v>4.4823507842395545</v>
      </c>
      <c r="C13" s="36">
        <v>101.36253080740713</v>
      </c>
      <c r="D13" s="36">
        <v>111.41668117652638</v>
      </c>
      <c r="E13" s="42">
        <f>D13/C13*100-100</f>
        <v>9.919000925719331</v>
      </c>
      <c r="F13" s="38">
        <f>((D13-C13)*B13)/C$19</f>
        <v>0.44101416346653216</v>
      </c>
    </row>
    <row r="14" spans="1:6" s="33" customFormat="1" ht="18" customHeight="1" x14ac:dyDescent="0.25">
      <c r="A14" s="26" t="s">
        <v>7</v>
      </c>
      <c r="B14" s="27">
        <v>4.4823507842395545</v>
      </c>
      <c r="C14" s="36">
        <v>100.42188536446932</v>
      </c>
      <c r="D14" s="36">
        <v>109.41017805073537</v>
      </c>
      <c r="E14" s="42">
        <f>D14/C14*100-100</f>
        <v>8.9505317029690445</v>
      </c>
      <c r="F14" s="38">
        <f>((D14-C14)*B14)/C$19</f>
        <v>0.39426149744100303</v>
      </c>
    </row>
    <row r="15" spans="1:6" s="33" customFormat="1" ht="18" customHeight="1" x14ac:dyDescent="0.25">
      <c r="A15" s="26" t="s">
        <v>8</v>
      </c>
      <c r="B15" s="27">
        <v>4.4823507842395545</v>
      </c>
      <c r="C15" s="36">
        <v>102.73602803078533</v>
      </c>
      <c r="D15" s="36">
        <v>104.67659192013221</v>
      </c>
      <c r="E15" s="42">
        <f>D15/C15*100-100</f>
        <v>1.8888835071231114</v>
      </c>
      <c r="F15" s="38">
        <f>((D15-C15)*B15)/C$19</f>
        <v>8.5120684383462458E-2</v>
      </c>
    </row>
    <row r="16" spans="1:6" s="33" customFormat="1" ht="18" customHeight="1" x14ac:dyDescent="0.25">
      <c r="A16" s="26" t="s">
        <v>12</v>
      </c>
      <c r="B16" s="27">
        <v>0.32409809083250557</v>
      </c>
      <c r="C16" s="36">
        <v>101.63669908421321</v>
      </c>
      <c r="D16" s="36">
        <v>122.74375784387733</v>
      </c>
      <c r="E16" s="42">
        <f>D16/C16*100-100</f>
        <v>20.767162796359059</v>
      </c>
      <c r="F16" s="38">
        <f>((D16-C16)*B16)/C$19</f>
        <v>6.6943052566938666E-2</v>
      </c>
    </row>
    <row r="17" spans="1:6" s="33" customFormat="1" ht="18" customHeight="1" x14ac:dyDescent="0.25">
      <c r="A17" s="26" t="s">
        <v>11</v>
      </c>
      <c r="B17" s="27">
        <v>1.3853168712577497</v>
      </c>
      <c r="C17" s="36">
        <v>101.57024358527958</v>
      </c>
      <c r="D17" s="36">
        <v>105.26765618807677</v>
      </c>
      <c r="E17" s="42">
        <f>D17/C17*100-100</f>
        <v>3.6402517826914504</v>
      </c>
      <c r="F17" s="38">
        <f>((D17-C17)*B17)/C$19</f>
        <v>5.0124304627789953E-2</v>
      </c>
    </row>
    <row r="18" spans="1:6" s="33" customFormat="1" ht="18" customHeight="1" x14ac:dyDescent="0.25">
      <c r="A18" s="26" t="s">
        <v>6</v>
      </c>
      <c r="B18" s="27">
        <v>0.32409809083250557</v>
      </c>
      <c r="C18" s="36">
        <v>102.83991133153914</v>
      </c>
      <c r="D18" s="36">
        <v>107.37713135361358</v>
      </c>
      <c r="E18" s="42">
        <f>D18/C18*100-100</f>
        <v>4.4119252567684271</v>
      </c>
      <c r="F18" s="38">
        <f>((D18-C18)*B18)/C$19</f>
        <v>1.4390226601630442E-2</v>
      </c>
    </row>
    <row r="19" spans="1:6" s="33" customFormat="1" ht="18" customHeight="1" x14ac:dyDescent="0.2">
      <c r="A19" s="28" t="s">
        <v>22</v>
      </c>
      <c r="B19" s="29">
        <v>100.00000000000007</v>
      </c>
      <c r="C19" s="37">
        <v>102.18771306038587</v>
      </c>
      <c r="D19" s="37">
        <v>121.10405551048517</v>
      </c>
      <c r="E19" s="43">
        <f>D19/C19*100-100</f>
        <v>18.511366859654686</v>
      </c>
      <c r="F19" s="39">
        <f t="shared" ref="F19:F33" si="0">((D19-C19)*B19)/C$19</f>
        <v>18.5113668596547</v>
      </c>
    </row>
    <row r="20" spans="1:6" ht="14.45" customHeight="1" x14ac:dyDescent="0.25">
      <c r="E20" s="40"/>
    </row>
    <row r="21" spans="1:6" ht="14.45" customHeight="1" x14ac:dyDescent="0.25">
      <c r="E21" s="41"/>
    </row>
    <row r="25" spans="1:6" ht="14.45" customHeight="1" x14ac:dyDescent="0.25"/>
  </sheetData>
  <sortState xmlns:xlrd2="http://schemas.microsoft.com/office/spreadsheetml/2017/richdata2"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CEMPI 1</vt:lpstr>
      <vt:lpstr>CEMPI 11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2025-09-08T09:01:40Z</dcterms:modified>
</cp:coreProperties>
</file>