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cuments\OUT FOLDER\RELEASE FOLDER\Jan_2026-RELEASE\"/>
    </mc:Choice>
  </mc:AlternateContent>
  <xr:revisionPtr revIDLastSave="0" documentId="13_ncr:1_{41ABAA7A-5304-4FD3-B669-94D0A703923B}" xr6:coauthVersionLast="36" xr6:coauthVersionMax="36" xr10:uidLastSave="{00000000-0000-0000-0000-000000000000}"/>
  <bookViews>
    <workbookView xWindow="0" yWindow="0" windowWidth="20490" windowHeight="7425" tabRatio="802" xr2:uid="{00000000-000D-0000-FFFF-FFFF00000000}"/>
  </bookViews>
  <sheets>
    <sheet name="BMPI-1" sheetId="7" r:id="rId1"/>
    <sheet name="BMPI-2" sheetId="8" r:id="rId2"/>
    <sheet name="BMPI-3" sheetId="9" r:id="rId3"/>
  </sheets>
  <definedNames>
    <definedName name="_xlnm.Print_Titles" localSheetId="0">'BMPI-1'!$3:$3</definedName>
    <definedName name="_xlnm.Print_Titles" localSheetId="1">'BMPI-2'!$2:$3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7" l="1"/>
  <c r="E6" i="7"/>
  <c r="F6" i="7"/>
  <c r="G6" i="7"/>
  <c r="H6" i="7"/>
  <c r="I6" i="7"/>
  <c r="J6" i="7"/>
  <c r="K6" i="7"/>
  <c r="L6" i="7"/>
  <c r="M6" i="7"/>
  <c r="D7" i="7"/>
  <c r="E7" i="7"/>
  <c r="F7" i="7"/>
  <c r="G7" i="7"/>
  <c r="H7" i="7"/>
  <c r="I7" i="7"/>
  <c r="J7" i="7"/>
  <c r="K7" i="7"/>
  <c r="L7" i="7"/>
  <c r="M7" i="7"/>
  <c r="C7" i="7"/>
  <c r="C6" i="7"/>
  <c r="F49" i="9" l="1"/>
  <c r="E49" i="9"/>
  <c r="F48" i="9"/>
  <c r="E48" i="9"/>
  <c r="F47" i="9"/>
  <c r="E47" i="9"/>
  <c r="F46" i="9"/>
  <c r="E46" i="9"/>
  <c r="F45" i="9"/>
  <c r="E45" i="9"/>
  <c r="F44" i="9"/>
  <c r="E44" i="9"/>
  <c r="F43" i="9"/>
  <c r="E43" i="9"/>
  <c r="F42" i="9"/>
  <c r="E42" i="9"/>
  <c r="F41" i="9"/>
  <c r="E41" i="9"/>
  <c r="F40" i="9"/>
  <c r="E40" i="9"/>
  <c r="F39" i="9"/>
  <c r="E39" i="9"/>
  <c r="F38" i="9"/>
  <c r="E38" i="9"/>
  <c r="F37" i="9"/>
  <c r="E37" i="9"/>
  <c r="F36" i="9"/>
  <c r="E36" i="9"/>
  <c r="F35" i="9"/>
  <c r="E35" i="9"/>
  <c r="F34" i="9"/>
  <c r="E34" i="9"/>
  <c r="F33" i="9"/>
  <c r="E33" i="9"/>
  <c r="F32" i="9"/>
  <c r="E32" i="9"/>
  <c r="F31" i="9"/>
  <c r="E31" i="9"/>
  <c r="F30" i="9"/>
  <c r="E30" i="9"/>
  <c r="F29" i="9"/>
  <c r="E29" i="9"/>
  <c r="F28" i="9"/>
  <c r="E28" i="9"/>
  <c r="F27" i="9"/>
  <c r="E27" i="9"/>
  <c r="F26" i="9"/>
  <c r="E26" i="9"/>
  <c r="F25" i="9"/>
  <c r="E25" i="9"/>
  <c r="F24" i="9"/>
  <c r="E24" i="9"/>
  <c r="F23" i="9"/>
  <c r="E23" i="9"/>
  <c r="F22" i="9"/>
  <c r="E22" i="9"/>
  <c r="F21" i="9"/>
  <c r="E21" i="9"/>
  <c r="F20" i="9"/>
  <c r="E20" i="9"/>
  <c r="F19" i="9"/>
  <c r="E19" i="9"/>
  <c r="F18" i="9"/>
  <c r="E18" i="9"/>
  <c r="F17" i="9"/>
  <c r="E17" i="9"/>
  <c r="F16" i="9"/>
  <c r="E16" i="9"/>
  <c r="F15" i="9"/>
  <c r="E15" i="9"/>
  <c r="F14" i="9"/>
  <c r="E14" i="9"/>
  <c r="F13" i="9"/>
  <c r="E13" i="9"/>
  <c r="F12" i="9"/>
  <c r="E12" i="9"/>
  <c r="F11" i="9"/>
  <c r="E11" i="9"/>
  <c r="F10" i="9"/>
  <c r="E10" i="9"/>
  <c r="F9" i="9"/>
  <c r="E9" i="9"/>
  <c r="F8" i="9"/>
  <c r="E8" i="9"/>
  <c r="F7" i="9"/>
  <c r="E7" i="9"/>
  <c r="F6" i="9"/>
  <c r="E6" i="9"/>
  <c r="F5" i="9"/>
  <c r="E5" i="9"/>
  <c r="F4" i="9"/>
  <c r="E4" i="9"/>
  <c r="K4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K6" i="8"/>
  <c r="K5" i="8"/>
  <c r="J4" i="8"/>
  <c r="J59" i="8"/>
  <c r="J58" i="8"/>
  <c r="J57" i="8"/>
  <c r="J56" i="8"/>
  <c r="J55" i="8"/>
  <c r="J54" i="8"/>
  <c r="J53" i="8"/>
  <c r="J52" i="8"/>
  <c r="J51" i="8"/>
  <c r="J50" i="8"/>
  <c r="J49" i="8"/>
  <c r="J48" i="8"/>
  <c r="J47" i="8"/>
  <c r="J46" i="8"/>
  <c r="J45" i="8"/>
  <c r="J44" i="8"/>
  <c r="J43" i="8"/>
  <c r="J42" i="8"/>
  <c r="J41" i="8"/>
  <c r="J40" i="8"/>
  <c r="J39" i="8"/>
  <c r="J38" i="8"/>
  <c r="J37" i="8"/>
  <c r="J36" i="8"/>
  <c r="J35" i="8"/>
  <c r="J34" i="8"/>
  <c r="J33" i="8"/>
  <c r="J32" i="8"/>
  <c r="J31" i="8"/>
  <c r="J30" i="8"/>
  <c r="J29" i="8"/>
  <c r="J28" i="8"/>
  <c r="J27" i="8"/>
  <c r="J26" i="8"/>
  <c r="J25" i="8"/>
  <c r="J24" i="8"/>
  <c r="J23" i="8"/>
  <c r="J22" i="8"/>
  <c r="J21" i="8"/>
  <c r="J20" i="8"/>
  <c r="J19" i="8"/>
  <c r="J18" i="8"/>
  <c r="J17" i="8"/>
  <c r="J16" i="8"/>
  <c r="J15" i="8"/>
  <c r="J14" i="8"/>
  <c r="J13" i="8"/>
  <c r="J12" i="8"/>
  <c r="J11" i="8"/>
  <c r="J10" i="8"/>
  <c r="J9" i="8"/>
  <c r="J8" i="8"/>
  <c r="J7" i="8"/>
  <c r="J6" i="8"/>
  <c r="J5" i="8"/>
  <c r="O16" i="7"/>
  <c r="N16" i="7"/>
  <c r="O14" i="7" l="1"/>
  <c r="O15" i="7"/>
  <c r="N15" i="7"/>
  <c r="N14" i="7" l="1"/>
  <c r="N13" i="7" l="1"/>
  <c r="N11" i="7" l="1"/>
  <c r="N10" i="7" l="1"/>
</calcChain>
</file>

<file path=xl/sharedStrings.xml><?xml version="1.0" encoding="utf-8"?>
<sst xmlns="http://schemas.openxmlformats.org/spreadsheetml/2006/main" count="142" uniqueCount="79">
  <si>
    <t xml:space="preserve">Bricks </t>
  </si>
  <si>
    <t xml:space="preserve">Cement        </t>
  </si>
  <si>
    <t xml:space="preserve">River Sand </t>
  </si>
  <si>
    <t xml:space="preserve">Sand Pit </t>
  </si>
  <si>
    <t>Stone 3/4 crushed</t>
  </si>
  <si>
    <t xml:space="preserve">Building lime  </t>
  </si>
  <si>
    <t xml:space="preserve">Softwood pine  </t>
  </si>
  <si>
    <t xml:space="preserve">Laminated pine  </t>
  </si>
  <si>
    <t xml:space="preserve">Bison board  </t>
  </si>
  <si>
    <t xml:space="preserve">Tap board  </t>
  </si>
  <si>
    <t xml:space="preserve">Skirting meranti  </t>
  </si>
  <si>
    <t xml:space="preserve">Skirting pine  </t>
  </si>
  <si>
    <t xml:space="preserve">Wooden doors hollow(panel </t>
  </si>
  <si>
    <t xml:space="preserve">Cupboard 4-drawer  </t>
  </si>
  <si>
    <t xml:space="preserve">Bolts-steel(76mm)  </t>
  </si>
  <si>
    <t xml:space="preserve">Locks-mortice(2 lever)  </t>
  </si>
  <si>
    <t xml:space="preserve">Steel door frames  </t>
  </si>
  <si>
    <t xml:space="preserve">Steel windows  </t>
  </si>
  <si>
    <t xml:space="preserve">Roof tiles &amp; transport  </t>
  </si>
  <si>
    <t xml:space="preserve">Corrugated asbestos   </t>
  </si>
  <si>
    <t xml:space="preserve">W.C. Low level suit  </t>
  </si>
  <si>
    <t xml:space="preserve">Bath shower  </t>
  </si>
  <si>
    <t xml:space="preserve">Lavatory basin </t>
  </si>
  <si>
    <t xml:space="preserve">Sink  </t>
  </si>
  <si>
    <t xml:space="preserve">Galvanised iron piping(25m)  </t>
  </si>
  <si>
    <t xml:space="preserve">Glazed salt piping  </t>
  </si>
  <si>
    <t xml:space="preserve">Copper piping iron  </t>
  </si>
  <si>
    <t xml:space="preserve">Tank galvanised iron  </t>
  </si>
  <si>
    <t xml:space="preserve">Parquet blocks </t>
  </si>
  <si>
    <t>Vinyl  tiles</t>
  </si>
  <si>
    <t xml:space="preserve">Glass  </t>
  </si>
  <si>
    <t xml:space="preserve">Paint-white(interior)PVA  </t>
  </si>
  <si>
    <t xml:space="preserve">Paint (exterior)PVA  </t>
  </si>
  <si>
    <t xml:space="preserve">Paint (Ceiling) white  </t>
  </si>
  <si>
    <t xml:space="preserve">Paint(glass enamel)white  </t>
  </si>
  <si>
    <t xml:space="preserve">Electrical Cables  </t>
  </si>
  <si>
    <t xml:space="preserve">Conduit 3/4 screwed </t>
  </si>
  <si>
    <t xml:space="preserve">Switch box 1-gang  </t>
  </si>
  <si>
    <t xml:space="preserve">Distributor box 12-way </t>
  </si>
  <si>
    <t xml:space="preserve">Water-heater(roof type)  </t>
  </si>
  <si>
    <t xml:space="preserve">Water-heater(wall type)  </t>
  </si>
  <si>
    <t xml:space="preserve">Termite poison  </t>
  </si>
  <si>
    <t xml:space="preserve">Nails </t>
  </si>
  <si>
    <t xml:space="preserve">Wall tiles  </t>
  </si>
  <si>
    <t xml:space="preserve">Guttering 244 guage  </t>
  </si>
  <si>
    <t>Bricks</t>
  </si>
  <si>
    <t>Timber and wood products</t>
  </si>
  <si>
    <t>Metal windows and door frames</t>
  </si>
  <si>
    <t>Sanitaryware and plumbing</t>
  </si>
  <si>
    <t>Flooring</t>
  </si>
  <si>
    <t>Paint and    glass</t>
  </si>
  <si>
    <t>Electrical goods and materials</t>
  </si>
  <si>
    <t>Others</t>
  </si>
  <si>
    <t xml:space="preserve"> </t>
  </si>
  <si>
    <t>Total materials</t>
  </si>
  <si>
    <t>Weights</t>
  </si>
  <si>
    <t>Jun</t>
  </si>
  <si>
    <t>Cement, aggregates and allied materials</t>
  </si>
  <si>
    <t>Roofing</t>
  </si>
  <si>
    <t>All Item Index</t>
  </si>
  <si>
    <r>
      <t xml:space="preserve"> Rate of change (%) </t>
    </r>
    <r>
      <rPr>
        <b/>
        <u/>
        <sz val="8"/>
        <rFont val="Times New Roman"/>
        <family val="1"/>
      </rPr>
      <t>Quarterly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</si>
  <si>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Sanitary ware and plumbing</t>
  </si>
  <si>
    <r>
      <t xml:space="preserve"> Rate of change (%) </t>
    </r>
    <r>
      <rPr>
        <b/>
        <u/>
        <sz val="8"/>
        <rFont val="Times New Roman"/>
        <family val="1"/>
      </rPr>
      <t>Annually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</si>
  <si>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Paint and glass</t>
  </si>
  <si>
    <t>Jun 24</t>
  </si>
  <si>
    <t>Building Materials Price Index (Jun  2024 = 100)</t>
  </si>
  <si>
    <t xml:space="preserve">Weights </t>
  </si>
  <si>
    <t>Sep</t>
  </si>
  <si>
    <t>Sep 24</t>
  </si>
  <si>
    <t>Percentage Contribution</t>
  </si>
  <si>
    <t>Dec</t>
  </si>
  <si>
    <t>Dec 24</t>
  </si>
  <si>
    <t>Mar</t>
  </si>
  <si>
    <t>Mar 25</t>
  </si>
  <si>
    <t>Jun 25</t>
  </si>
  <si>
    <t>Sep 25</t>
  </si>
  <si>
    <t>Dec 25</t>
  </si>
  <si>
    <t>Change in % from Sep-25 to Dec-25</t>
  </si>
  <si>
    <t>Change in % from Dec-24 to Dec-25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</si>
</sst>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 * #,##0.00_ ;_ * \-#,##0.00_ ;_ * &quot;-&quot;??_ ;_ @_ "/>
    <numFmt numFmtId="166" formatCode="0.00_)"/>
    <numFmt numFmtId="167" formatCode="#,##0.0"/>
    <numFmt numFmtId="168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1"/>
      <color theme="1"/>
      <name val="Calibri"/>
      <family val="2"/>
      <scheme val="minor"/>
    </font>
    <font>
      <sz val="8.25"/>
      <name val="Helv"/>
    </font>
    <font>
      <b/>
      <sz val="18"/>
      <name val="Century Schoolbook"/>
      <family val="1"/>
    </font>
    <font>
      <b/>
      <sz val="18"/>
      <name val="Times New Roman"/>
      <family val="1"/>
    </font>
    <font>
      <sz val="10"/>
      <name val="Helv"/>
    </font>
    <font>
      <sz val="18"/>
      <name val="Times New Roman"/>
      <family val="1"/>
    </font>
    <font>
      <sz val="10"/>
      <name val="MS Sans Serif"/>
      <family val="2"/>
    </font>
    <font>
      <b/>
      <u/>
      <sz val="8"/>
      <name val="Times New Roman"/>
      <family val="1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9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0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10" fillId="0" borderId="0"/>
    <xf numFmtId="4" fontId="13" fillId="0" borderId="0" applyFont="0" applyFill="0" applyBorder="0" applyAlignment="0" applyProtection="0"/>
    <xf numFmtId="0" fontId="15" fillId="0" borderId="0"/>
    <xf numFmtId="0" fontId="1" fillId="0" borderId="0"/>
    <xf numFmtId="164" fontId="3" fillId="0" borderId="0" applyFont="0" applyFill="0" applyBorder="0" applyAlignment="0" applyProtection="0"/>
    <xf numFmtId="0" fontId="3" fillId="0" borderId="0"/>
  </cellStyleXfs>
  <cellXfs count="51">
    <xf numFmtId="0" fontId="0" fillId="0" borderId="0" xfId="0"/>
    <xf numFmtId="166" fontId="6" fillId="0" borderId="0" xfId="0" applyNumberFormat="1" applyFont="1"/>
    <xf numFmtId="166" fontId="7" fillId="0" borderId="0" xfId="0" applyNumberFormat="1" applyFont="1"/>
    <xf numFmtId="166" fontId="8" fillId="0" borderId="0" xfId="0" applyNumberFormat="1" applyFont="1"/>
    <xf numFmtId="0" fontId="9" fillId="0" borderId="0" xfId="0" applyFont="1"/>
    <xf numFmtId="0" fontId="12" fillId="0" borderId="0" xfId="7" applyFont="1" applyAlignment="1">
      <alignment horizontal="left" vertical="top" wrapText="1"/>
    </xf>
    <xf numFmtId="167" fontId="12" fillId="0" borderId="0" xfId="8" applyNumberFormat="1" applyFont="1" applyBorder="1" applyAlignment="1">
      <alignment horizontal="center" vertical="top" wrapText="1"/>
    </xf>
    <xf numFmtId="0" fontId="14" fillId="0" borderId="0" xfId="7" applyFont="1" applyAlignment="1">
      <alignment vertical="top" wrapText="1"/>
    </xf>
    <xf numFmtId="0" fontId="11" fillId="0" borderId="2" xfId="7" applyFont="1" applyBorder="1" applyAlignment="1">
      <alignment horizontal="left"/>
    </xf>
    <xf numFmtId="0" fontId="12" fillId="0" borderId="2" xfId="7" applyFont="1" applyBorder="1" applyAlignment="1">
      <alignment horizontal="left" vertical="top" wrapText="1"/>
    </xf>
    <xf numFmtId="167" fontId="12" fillId="0" borderId="2" xfId="8" applyNumberFormat="1" applyFont="1" applyBorder="1" applyAlignment="1">
      <alignment horizontal="center" vertical="top" wrapText="1"/>
    </xf>
    <xf numFmtId="0" fontId="7" fillId="0" borderId="2" xfId="7" applyFont="1" applyBorder="1" applyAlignment="1">
      <alignment vertical="top" wrapText="1"/>
    </xf>
    <xf numFmtId="0" fontId="7" fillId="0" borderId="2" xfId="7" applyFont="1" applyBorder="1" applyAlignment="1">
      <alignment horizontal="left" vertical="top" wrapText="1"/>
    </xf>
    <xf numFmtId="167" fontId="7" fillId="0" borderId="2" xfId="8" applyNumberFormat="1" applyFont="1" applyBorder="1" applyAlignment="1">
      <alignment horizontal="center" vertical="top" wrapText="1"/>
    </xf>
    <xf numFmtId="0" fontId="8" fillId="0" borderId="0" xfId="7" applyFont="1" applyAlignment="1">
      <alignment vertical="top" wrapText="1"/>
    </xf>
    <xf numFmtId="0" fontId="7" fillId="0" borderId="0" xfId="7" applyFont="1"/>
    <xf numFmtId="0" fontId="7" fillId="0" borderId="0" xfId="7" applyFont="1" applyAlignment="1">
      <alignment horizontal="left"/>
    </xf>
    <xf numFmtId="0" fontId="8" fillId="0" borderId="0" xfId="7" applyFont="1"/>
    <xf numFmtId="0" fontId="8" fillId="0" borderId="0" xfId="7" applyFont="1" applyAlignment="1">
      <alignment horizontal="left"/>
    </xf>
    <xf numFmtId="167" fontId="8" fillId="0" borderId="0" xfId="8" applyNumberFormat="1" applyFont="1" applyAlignment="1">
      <alignment horizontal="center"/>
    </xf>
    <xf numFmtId="167" fontId="8" fillId="0" borderId="0" xfId="6" applyNumberFormat="1" applyFont="1" applyAlignment="1">
      <alignment horizontal="right" vertical="center"/>
    </xf>
    <xf numFmtId="167" fontId="7" fillId="0" borderId="1" xfId="6" applyNumberFormat="1" applyFont="1" applyBorder="1" applyAlignment="1">
      <alignment horizontal="center" vertical="top" wrapText="1"/>
    </xf>
    <xf numFmtId="167" fontId="8" fillId="0" borderId="0" xfId="6" applyNumberFormat="1" applyFont="1" applyAlignment="1">
      <alignment horizontal="right"/>
    </xf>
    <xf numFmtId="2" fontId="5" fillId="0" borderId="0" xfId="0" applyNumberFormat="1" applyFont="1"/>
    <xf numFmtId="2" fontId="17" fillId="0" borderId="0" xfId="0" applyNumberFormat="1" applyFont="1"/>
    <xf numFmtId="0" fontId="7" fillId="0" borderId="0" xfId="0" applyFont="1"/>
    <xf numFmtId="0" fontId="8" fillId="0" borderId="0" xfId="0" applyFont="1"/>
    <xf numFmtId="0" fontId="19" fillId="0" borderId="0" xfId="0" applyFont="1"/>
    <xf numFmtId="0" fontId="21" fillId="0" borderId="0" xfId="0" applyFont="1"/>
    <xf numFmtId="16" fontId="19" fillId="0" borderId="0" xfId="0" quotePrefix="1" applyNumberFormat="1" applyFont="1"/>
    <xf numFmtId="2" fontId="18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4" fontId="8" fillId="0" borderId="0" xfId="6" applyNumberFormat="1" applyFont="1" applyBorder="1" applyAlignment="1">
      <alignment horizontal="right"/>
    </xf>
    <xf numFmtId="167" fontId="8" fillId="0" borderId="0" xfId="8" applyNumberFormat="1" applyFont="1" applyAlignment="1">
      <alignment horizontal="right"/>
    </xf>
    <xf numFmtId="0" fontId="12" fillId="0" borderId="0" xfId="7" applyFont="1" applyAlignment="1">
      <alignment horizontal="left"/>
    </xf>
    <xf numFmtId="2" fontId="8" fillId="0" borderId="0" xfId="9" applyNumberFormat="1" applyFont="1" applyAlignment="1">
      <alignment horizontal="right"/>
    </xf>
    <xf numFmtId="0" fontId="7" fillId="0" borderId="1" xfId="7" applyFont="1" applyBorder="1" applyAlignment="1">
      <alignment vertical="center" wrapText="1"/>
    </xf>
    <xf numFmtId="0" fontId="7" fillId="0" borderId="1" xfId="7" applyFont="1" applyBorder="1" applyAlignment="1">
      <alignment horizontal="left" vertical="center" wrapText="1"/>
    </xf>
    <xf numFmtId="167" fontId="7" fillId="0" borderId="1" xfId="8" applyNumberFormat="1" applyFont="1" applyBorder="1" applyAlignment="1">
      <alignment horizontal="center" vertical="center" wrapText="1"/>
    </xf>
    <xf numFmtId="167" fontId="7" fillId="0" borderId="1" xfId="6" applyNumberFormat="1" applyFont="1" applyBorder="1" applyAlignment="1">
      <alignment horizontal="center" vertical="center" wrapText="1"/>
    </xf>
    <xf numFmtId="0" fontId="8" fillId="0" borderId="0" xfId="7" applyFont="1" applyAlignment="1">
      <alignment vertical="center" wrapText="1"/>
    </xf>
    <xf numFmtId="168" fontId="5" fillId="0" borderId="0" xfId="0" applyNumberFormat="1" applyFont="1"/>
    <xf numFmtId="168" fontId="23" fillId="0" borderId="0" xfId="0" applyNumberFormat="1" applyFont="1"/>
    <xf numFmtId="168" fontId="19" fillId="0" borderId="0" xfId="0" applyNumberFormat="1" applyFont="1" applyAlignment="1">
      <alignment horizontal="right"/>
    </xf>
    <xf numFmtId="168" fontId="21" fillId="0" borderId="0" xfId="0" applyNumberFormat="1" applyFont="1" applyAlignment="1">
      <alignment horizontal="right"/>
    </xf>
    <xf numFmtId="167" fontId="8" fillId="0" borderId="0" xfId="6" applyNumberFormat="1" applyFont="1" applyBorder="1" applyAlignment="1">
      <alignment horizontal="right"/>
    </xf>
    <xf numFmtId="164" fontId="22" fillId="0" borderId="0" xfId="11" applyFont="1" applyBorder="1" applyAlignment="1">
      <alignment horizontal="center" vertical="top" wrapText="1"/>
    </xf>
    <xf numFmtId="0" fontId="22" fillId="0" borderId="0" xfId="12" applyFont="1" applyAlignment="1">
      <alignment horizontal="center" wrapText="1"/>
    </xf>
    <xf numFmtId="0" fontId="22" fillId="0" borderId="2" xfId="12" applyFont="1" applyBorder="1" applyAlignment="1">
      <alignment horizontal="center" wrapText="1"/>
    </xf>
  </cellXfs>
  <cellStyles count="13">
    <cellStyle name="Comma" xfId="6" builtinId="3"/>
    <cellStyle name="Comma 2" xfId="4" xr:uid="{00000000-0005-0000-0000-000001000000}"/>
    <cellStyle name="Comma 3" xfId="3" xr:uid="{00000000-0005-0000-0000-000002000000}"/>
    <cellStyle name="Comma 6 2" xfId="2" xr:uid="{00000000-0005-0000-0000-000003000000}"/>
    <cellStyle name="Comma_Build Indices 2003999" xfId="8" xr:uid="{00000000-0005-0000-0000-000004000000}"/>
    <cellStyle name="Comma_CPI breakdown analysis 2001=100" xfId="11" xr:uid="{D7F15E88-170E-44D7-8098-B90D4806305A}"/>
    <cellStyle name="Normal" xfId="0" builtinId="0"/>
    <cellStyle name="Normal 2" xfId="1" xr:uid="{00000000-0005-0000-0000-000007000000}"/>
    <cellStyle name="Normal 2 11" xfId="10" xr:uid="{00000000-0005-0000-0000-000008000000}"/>
    <cellStyle name="Normal 2 2" xfId="5" xr:uid="{00000000-0005-0000-0000-000009000000}"/>
    <cellStyle name="Normal_Build Indices 2003999" xfId="7" xr:uid="{00000000-0005-0000-0000-00000A000000}"/>
    <cellStyle name="Normal_CPI breakdown analysis 2001=100" xfId="12" xr:uid="{54433F17-F8F7-4479-B435-C4F1933B0653}"/>
    <cellStyle name="Normal_NEWLEAF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zoomScaleNormal="100" workbookViewId="0">
      <selection activeCell="R13" sqref="R12:R13"/>
    </sheetView>
  </sheetViews>
  <sheetFormatPr defaultColWidth="8" defaultRowHeight="11.25" x14ac:dyDescent="0.2"/>
  <cols>
    <col min="1" max="1" width="12.42578125" style="15" customWidth="1"/>
    <col min="2" max="2" width="4.5703125" style="18" customWidth="1"/>
    <col min="3" max="13" width="8" style="19" customWidth="1"/>
    <col min="14" max="15" width="8.28515625" style="22" customWidth="1"/>
    <col min="16" max="16384" width="8" style="17"/>
  </cols>
  <sheetData>
    <row r="1" spans="1:15" s="7" customFormat="1" ht="36.75" customHeight="1" x14ac:dyDescent="0.3">
      <c r="A1" s="36" t="s">
        <v>65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0"/>
      <c r="O1" s="20"/>
    </row>
    <row r="2" spans="1:15" s="7" customFormat="1" ht="17.25" customHeight="1" x14ac:dyDescent="0.35">
      <c r="A2" s="8"/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0"/>
      <c r="O2" s="20"/>
    </row>
    <row r="3" spans="1:15" s="14" customFormat="1" ht="52.5" customHeight="1" x14ac:dyDescent="0.25">
      <c r="A3" s="11"/>
      <c r="B3" s="12" t="s">
        <v>53</v>
      </c>
      <c r="C3" s="13" t="s">
        <v>45</v>
      </c>
      <c r="D3" s="13" t="s">
        <v>57</v>
      </c>
      <c r="E3" s="13" t="s">
        <v>46</v>
      </c>
      <c r="F3" s="13" t="s">
        <v>47</v>
      </c>
      <c r="G3" s="13" t="s">
        <v>58</v>
      </c>
      <c r="H3" s="13" t="s">
        <v>61</v>
      </c>
      <c r="I3" s="13" t="s">
        <v>49</v>
      </c>
      <c r="J3" s="13" t="s">
        <v>50</v>
      </c>
      <c r="K3" s="13" t="s">
        <v>51</v>
      </c>
      <c r="L3" s="13" t="s">
        <v>52</v>
      </c>
      <c r="M3" s="13" t="s">
        <v>54</v>
      </c>
      <c r="N3" s="21" t="s">
        <v>60</v>
      </c>
      <c r="O3" s="21" t="s">
        <v>62</v>
      </c>
    </row>
    <row r="4" spans="1:15" s="42" customFormat="1" ht="19.5" customHeight="1" x14ac:dyDescent="0.25">
      <c r="A4" s="38" t="s">
        <v>66</v>
      </c>
      <c r="B4" s="39"/>
      <c r="C4" s="40">
        <v>12.281977901856633</v>
      </c>
      <c r="D4" s="40">
        <v>16.223740001602557</v>
      </c>
      <c r="E4" s="40">
        <v>29.954742916424266</v>
      </c>
      <c r="F4" s="40">
        <v>5.2399906458226173</v>
      </c>
      <c r="G4" s="40">
        <v>3.7192168732716642</v>
      </c>
      <c r="H4" s="40">
        <v>12.684615645408357</v>
      </c>
      <c r="I4" s="40">
        <v>1.4376574347220219</v>
      </c>
      <c r="J4" s="40">
        <v>9.1526700986620355</v>
      </c>
      <c r="K4" s="40">
        <v>6.9726951122561722</v>
      </c>
      <c r="L4" s="40">
        <v>2.3326933699736765</v>
      </c>
      <c r="M4" s="40">
        <v>100</v>
      </c>
      <c r="N4" s="41"/>
      <c r="O4" s="41"/>
    </row>
    <row r="5" spans="1:15" x14ac:dyDescent="0.2"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4"/>
      <c r="O5" s="34"/>
    </row>
    <row r="6" spans="1:15" x14ac:dyDescent="0.2">
      <c r="A6" s="16">
        <v>2024</v>
      </c>
      <c r="C6" s="37">
        <f>AVERAGE(C9:C11)</f>
        <v>128.40460011895226</v>
      </c>
      <c r="D6" s="37">
        <f t="shared" ref="D6:M6" si="0">AVERAGE(D9:D11)</f>
        <v>129.4932906101624</v>
      </c>
      <c r="E6" s="37">
        <f t="shared" si="0"/>
        <v>128.38315167329642</v>
      </c>
      <c r="F6" s="37">
        <f t="shared" si="0"/>
        <v>132.24746559295599</v>
      </c>
      <c r="G6" s="37">
        <f t="shared" si="0"/>
        <v>118.31397074232859</v>
      </c>
      <c r="H6" s="37">
        <f t="shared" si="0"/>
        <v>130.04733690406306</v>
      </c>
      <c r="I6" s="37">
        <f t="shared" si="0"/>
        <v>142.04386198765971</v>
      </c>
      <c r="J6" s="37">
        <f t="shared" si="0"/>
        <v>132.72515051026127</v>
      </c>
      <c r="K6" s="37">
        <f t="shared" si="0"/>
        <v>131.66081525722277</v>
      </c>
      <c r="L6" s="37">
        <f t="shared" si="0"/>
        <v>122.69080011592523</v>
      </c>
      <c r="M6" s="37">
        <f t="shared" si="0"/>
        <v>129.29454196115049</v>
      </c>
      <c r="N6" s="34"/>
      <c r="O6" s="34"/>
    </row>
    <row r="7" spans="1:15" x14ac:dyDescent="0.2">
      <c r="A7" s="16">
        <v>2025</v>
      </c>
      <c r="C7" s="37">
        <f>AVERAGE(C13:C16)</f>
        <v>200.89652077057917</v>
      </c>
      <c r="D7" s="37">
        <f t="shared" ref="D7:M7" si="1">AVERAGE(D13:D16)</f>
        <v>191.31677006074449</v>
      </c>
      <c r="E7" s="37">
        <f t="shared" si="1"/>
        <v>186.50514496545014</v>
      </c>
      <c r="F7" s="37">
        <f t="shared" si="1"/>
        <v>223.446117874485</v>
      </c>
      <c r="G7" s="37">
        <f t="shared" si="1"/>
        <v>165.02132407788793</v>
      </c>
      <c r="H7" s="37">
        <f t="shared" si="1"/>
        <v>184.76348871598879</v>
      </c>
      <c r="I7" s="37">
        <f t="shared" si="1"/>
        <v>219.80768435166408</v>
      </c>
      <c r="J7" s="37">
        <f t="shared" si="1"/>
        <v>208.17736768331062</v>
      </c>
      <c r="K7" s="37">
        <f t="shared" si="1"/>
        <v>206.84064334916351</v>
      </c>
      <c r="L7" s="37">
        <f t="shared" si="1"/>
        <v>164.84755729560339</v>
      </c>
      <c r="M7" s="37">
        <f t="shared" si="1"/>
        <v>193.34415801128242</v>
      </c>
      <c r="N7" s="34"/>
      <c r="O7" s="34"/>
    </row>
    <row r="8" spans="1:15" x14ac:dyDescent="0.2"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4"/>
      <c r="O8" s="34"/>
    </row>
    <row r="9" spans="1:15" x14ac:dyDescent="0.2">
      <c r="A9" s="16">
        <v>2024</v>
      </c>
      <c r="B9" s="16" t="s">
        <v>56</v>
      </c>
      <c r="C9" s="37">
        <v>100</v>
      </c>
      <c r="D9" s="37">
        <v>100</v>
      </c>
      <c r="E9" s="37">
        <v>100</v>
      </c>
      <c r="F9" s="37">
        <v>100</v>
      </c>
      <c r="G9" s="37">
        <v>100</v>
      </c>
      <c r="H9" s="37">
        <v>100</v>
      </c>
      <c r="I9" s="37">
        <v>100</v>
      </c>
      <c r="J9" s="37">
        <v>100</v>
      </c>
      <c r="K9" s="37">
        <v>100</v>
      </c>
      <c r="L9" s="37">
        <v>100</v>
      </c>
      <c r="M9" s="37">
        <v>100</v>
      </c>
      <c r="N9" s="34"/>
      <c r="O9" s="34"/>
    </row>
    <row r="10" spans="1:15" x14ac:dyDescent="0.2">
      <c r="A10" s="16"/>
      <c r="B10" s="16" t="s">
        <v>67</v>
      </c>
      <c r="C10" s="37">
        <v>118.50249281226897</v>
      </c>
      <c r="D10" s="37">
        <v>117.60588061278619</v>
      </c>
      <c r="E10" s="37">
        <v>121.19618695639392</v>
      </c>
      <c r="F10" s="37">
        <v>123.57545542318715</v>
      </c>
      <c r="G10" s="37">
        <v>105.25787045695253</v>
      </c>
      <c r="H10" s="37">
        <v>119.68597161426381</v>
      </c>
      <c r="I10" s="37">
        <v>132.48586502298772</v>
      </c>
      <c r="J10" s="37">
        <v>123.31106463894415</v>
      </c>
      <c r="K10" s="37">
        <v>118.43684660131611</v>
      </c>
      <c r="L10" s="37">
        <v>120.01842413822121</v>
      </c>
      <c r="M10" s="37">
        <v>119.7591946355021</v>
      </c>
      <c r="N10" s="47">
        <f>M10/M9*100-100</f>
        <v>19.759194635502112</v>
      </c>
      <c r="O10" s="34"/>
    </row>
    <row r="11" spans="1:15" x14ac:dyDescent="0.2">
      <c r="A11" s="16"/>
      <c r="B11" s="16" t="s">
        <v>70</v>
      </c>
      <c r="C11" s="37">
        <v>166.71130754458781</v>
      </c>
      <c r="D11" s="37">
        <v>170.87399121770105</v>
      </c>
      <c r="E11" s="37">
        <v>163.95326806349533</v>
      </c>
      <c r="F11" s="37">
        <v>173.16694135568085</v>
      </c>
      <c r="G11" s="37">
        <v>149.68404177003322</v>
      </c>
      <c r="H11" s="37">
        <v>170.45603909792538</v>
      </c>
      <c r="I11" s="37">
        <v>193.64572093999143</v>
      </c>
      <c r="J11" s="37">
        <v>174.86438689183962</v>
      </c>
      <c r="K11" s="37">
        <v>176.54559917035212</v>
      </c>
      <c r="L11" s="37">
        <v>148.05397620955443</v>
      </c>
      <c r="M11" s="37">
        <v>168.12443124794936</v>
      </c>
      <c r="N11" s="47">
        <f>M11/M10*100-100</f>
        <v>40.385405696532274</v>
      </c>
      <c r="O11" s="34"/>
    </row>
    <row r="12" spans="1:15" x14ac:dyDescent="0.2">
      <c r="A12" s="16"/>
      <c r="B12" s="16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47"/>
      <c r="O12" s="34"/>
    </row>
    <row r="13" spans="1:15" x14ac:dyDescent="0.2">
      <c r="A13" s="16">
        <v>2025</v>
      </c>
      <c r="B13" s="16" t="s">
        <v>72</v>
      </c>
      <c r="C13" s="37">
        <v>200.86543914777582</v>
      </c>
      <c r="D13" s="37">
        <v>190.7326611789376</v>
      </c>
      <c r="E13" s="37">
        <v>182.61976479995732</v>
      </c>
      <c r="F13" s="37">
        <v>227.1688619037258</v>
      </c>
      <c r="G13" s="37">
        <v>157.9480550546786</v>
      </c>
      <c r="H13" s="37">
        <v>186.0437620843401</v>
      </c>
      <c r="I13" s="37">
        <v>215.14119115440636</v>
      </c>
      <c r="J13" s="37">
        <v>207.04021635683401</v>
      </c>
      <c r="K13" s="37">
        <v>202.32862790887205</v>
      </c>
      <c r="L13" s="37">
        <v>161.08461826569288</v>
      </c>
      <c r="M13" s="37">
        <v>191.60256480174888</v>
      </c>
      <c r="N13" s="47">
        <f>M13/M11*100-100</f>
        <v>13.9647363441034</v>
      </c>
      <c r="O13" s="34"/>
    </row>
    <row r="14" spans="1:15" x14ac:dyDescent="0.2">
      <c r="A14" s="16"/>
      <c r="B14" s="16" t="s">
        <v>56</v>
      </c>
      <c r="C14" s="37">
        <v>200.86543914777582</v>
      </c>
      <c r="D14" s="37">
        <v>192.8410940170609</v>
      </c>
      <c r="E14" s="37">
        <v>187.71562923790708</v>
      </c>
      <c r="F14" s="37">
        <v>222.4703504832905</v>
      </c>
      <c r="G14" s="37">
        <v>167.30156775489735</v>
      </c>
      <c r="H14" s="37">
        <v>184.00516298061993</v>
      </c>
      <c r="I14" s="37">
        <v>216.49354408039008</v>
      </c>
      <c r="J14" s="37">
        <v>206.37317151440919</v>
      </c>
      <c r="K14" s="37">
        <v>205.08617883661731</v>
      </c>
      <c r="L14" s="37">
        <v>163.84403067816893</v>
      </c>
      <c r="M14" s="37">
        <v>193.52920599578027</v>
      </c>
      <c r="N14" s="47">
        <f>M14/M13*100-100</f>
        <v>1.0055403987023368</v>
      </c>
      <c r="O14" s="47">
        <f>M14/M9*100-100</f>
        <v>93.529205995780273</v>
      </c>
    </row>
    <row r="15" spans="1:15" x14ac:dyDescent="0.2">
      <c r="A15" s="16"/>
      <c r="B15" s="16" t="s">
        <v>67</v>
      </c>
      <c r="C15" s="37">
        <v>200.90705182960536</v>
      </c>
      <c r="D15" s="37">
        <v>189.54577064177425</v>
      </c>
      <c r="E15" s="37">
        <v>187.61629540613148</v>
      </c>
      <c r="F15" s="37">
        <v>222.07262955546184</v>
      </c>
      <c r="G15" s="37">
        <v>167.66184038263626</v>
      </c>
      <c r="H15" s="37">
        <v>184.41949345362679</v>
      </c>
      <c r="I15" s="37">
        <v>223.59225750427171</v>
      </c>
      <c r="J15" s="37">
        <v>209.841177611288</v>
      </c>
      <c r="K15" s="37">
        <v>209.69056238067876</v>
      </c>
      <c r="L15" s="37">
        <v>165.93924562652606</v>
      </c>
      <c r="M15" s="37">
        <v>193.80444687942986</v>
      </c>
      <c r="N15" s="47">
        <f>M15/M14*100-100</f>
        <v>0.1422218844093095</v>
      </c>
      <c r="O15" s="47">
        <f>M15/M10*100-100</f>
        <v>61.828448721028195</v>
      </c>
    </row>
    <row r="16" spans="1:15" x14ac:dyDescent="0.2">
      <c r="A16" s="16"/>
      <c r="B16" s="16" t="s">
        <v>70</v>
      </c>
      <c r="C16" s="37">
        <v>200.94815295715966</v>
      </c>
      <c r="D16" s="37">
        <v>192.14755440520526</v>
      </c>
      <c r="E16" s="37">
        <v>188.06889041780477</v>
      </c>
      <c r="F16" s="37">
        <v>222.07262955546184</v>
      </c>
      <c r="G16" s="37">
        <v>167.17383311933958</v>
      </c>
      <c r="H16" s="37">
        <v>184.58553634536833</v>
      </c>
      <c r="I16" s="37">
        <v>224.00374466758822</v>
      </c>
      <c r="J16" s="37">
        <v>209.45490525071122</v>
      </c>
      <c r="K16" s="37">
        <v>210.25720427048591</v>
      </c>
      <c r="L16" s="37">
        <v>168.52233461202576</v>
      </c>
      <c r="M16" s="37">
        <v>194.44041436817065</v>
      </c>
      <c r="N16" s="47">
        <f>M16/M15*100-100</f>
        <v>0.32814906932266297</v>
      </c>
      <c r="O16" s="47">
        <f>M16/M11*100-100</f>
        <v>15.652682316831502</v>
      </c>
    </row>
  </sheetData>
  <pageMargins left="0.7" right="0.7" top="0.75" bottom="0.75" header="0.3" footer="0.3"/>
  <pageSetup orientation="landscape" horizontalDpi="4294967294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1"/>
  <sheetViews>
    <sheetView zoomScaleNormal="100" workbookViewId="0">
      <pane xSplit="2" ySplit="3" topLeftCell="C4" activePane="bottomRight" state="frozenSplit"/>
      <selection pane="topRight" activeCell="C1" sqref="C1"/>
      <selection pane="bottomLeft" activeCell="A4" sqref="A4"/>
      <selection pane="bottomRight" activeCell="M11" sqref="M11"/>
    </sheetView>
  </sheetViews>
  <sheetFormatPr defaultColWidth="8.85546875" defaultRowHeight="15" x14ac:dyDescent="0.25"/>
  <cols>
    <col min="1" max="1" width="26.85546875" customWidth="1"/>
    <col min="2" max="9" width="7.85546875" customWidth="1"/>
    <col min="10" max="11" width="10" customWidth="1"/>
    <col min="220" max="220" width="15.140625" customWidth="1"/>
    <col min="221" max="221" width="36.7109375" customWidth="1"/>
    <col min="222" max="222" width="19.7109375" customWidth="1"/>
    <col min="223" max="228" width="10.85546875" customWidth="1"/>
    <col min="476" max="476" width="15.140625" customWidth="1"/>
    <col min="477" max="477" width="36.7109375" customWidth="1"/>
    <col min="478" max="478" width="19.7109375" customWidth="1"/>
    <col min="479" max="484" width="10.85546875" customWidth="1"/>
    <col min="732" max="732" width="15.140625" customWidth="1"/>
    <col min="733" max="733" width="36.7109375" customWidth="1"/>
    <col min="734" max="734" width="19.7109375" customWidth="1"/>
    <col min="735" max="740" width="10.85546875" customWidth="1"/>
    <col min="988" max="988" width="15.140625" customWidth="1"/>
    <col min="989" max="989" width="36.7109375" customWidth="1"/>
    <col min="990" max="990" width="19.7109375" customWidth="1"/>
    <col min="991" max="996" width="10.85546875" customWidth="1"/>
    <col min="1244" max="1244" width="15.140625" customWidth="1"/>
    <col min="1245" max="1245" width="36.7109375" customWidth="1"/>
    <col min="1246" max="1246" width="19.7109375" customWidth="1"/>
    <col min="1247" max="1252" width="10.85546875" customWidth="1"/>
    <col min="1500" max="1500" width="15.140625" customWidth="1"/>
    <col min="1501" max="1501" width="36.7109375" customWidth="1"/>
    <col min="1502" max="1502" width="19.7109375" customWidth="1"/>
    <col min="1503" max="1508" width="10.85546875" customWidth="1"/>
    <col min="1756" max="1756" width="15.140625" customWidth="1"/>
    <col min="1757" max="1757" width="36.7109375" customWidth="1"/>
    <col min="1758" max="1758" width="19.7109375" customWidth="1"/>
    <col min="1759" max="1764" width="10.85546875" customWidth="1"/>
    <col min="2012" max="2012" width="15.140625" customWidth="1"/>
    <col min="2013" max="2013" width="36.7109375" customWidth="1"/>
    <col min="2014" max="2014" width="19.7109375" customWidth="1"/>
    <col min="2015" max="2020" width="10.85546875" customWidth="1"/>
    <col min="2268" max="2268" width="15.140625" customWidth="1"/>
    <col min="2269" max="2269" width="36.7109375" customWidth="1"/>
    <col min="2270" max="2270" width="19.7109375" customWidth="1"/>
    <col min="2271" max="2276" width="10.85546875" customWidth="1"/>
    <col min="2524" max="2524" width="15.140625" customWidth="1"/>
    <col min="2525" max="2525" width="36.7109375" customWidth="1"/>
    <col min="2526" max="2526" width="19.7109375" customWidth="1"/>
    <col min="2527" max="2532" width="10.85546875" customWidth="1"/>
    <col min="2780" max="2780" width="15.140625" customWidth="1"/>
    <col min="2781" max="2781" width="36.7109375" customWidth="1"/>
    <col min="2782" max="2782" width="19.7109375" customWidth="1"/>
    <col min="2783" max="2788" width="10.85546875" customWidth="1"/>
    <col min="3036" max="3036" width="15.140625" customWidth="1"/>
    <col min="3037" max="3037" width="36.7109375" customWidth="1"/>
    <col min="3038" max="3038" width="19.7109375" customWidth="1"/>
    <col min="3039" max="3044" width="10.85546875" customWidth="1"/>
    <col min="3292" max="3292" width="15.140625" customWidth="1"/>
    <col min="3293" max="3293" width="36.7109375" customWidth="1"/>
    <col min="3294" max="3294" width="19.7109375" customWidth="1"/>
    <col min="3295" max="3300" width="10.85546875" customWidth="1"/>
    <col min="3548" max="3548" width="15.140625" customWidth="1"/>
    <col min="3549" max="3549" width="36.7109375" customWidth="1"/>
    <col min="3550" max="3550" width="19.7109375" customWidth="1"/>
    <col min="3551" max="3556" width="10.85546875" customWidth="1"/>
    <col min="3804" max="3804" width="15.140625" customWidth="1"/>
    <col min="3805" max="3805" width="36.7109375" customWidth="1"/>
    <col min="3806" max="3806" width="19.7109375" customWidth="1"/>
    <col min="3807" max="3812" width="10.85546875" customWidth="1"/>
    <col min="4060" max="4060" width="15.140625" customWidth="1"/>
    <col min="4061" max="4061" width="36.7109375" customWidth="1"/>
    <col min="4062" max="4062" width="19.7109375" customWidth="1"/>
    <col min="4063" max="4068" width="10.85546875" customWidth="1"/>
    <col min="4316" max="4316" width="15.140625" customWidth="1"/>
    <col min="4317" max="4317" width="36.7109375" customWidth="1"/>
    <col min="4318" max="4318" width="19.7109375" customWidth="1"/>
    <col min="4319" max="4324" width="10.85546875" customWidth="1"/>
    <col min="4572" max="4572" width="15.140625" customWidth="1"/>
    <col min="4573" max="4573" width="36.7109375" customWidth="1"/>
    <col min="4574" max="4574" width="19.7109375" customWidth="1"/>
    <col min="4575" max="4580" width="10.85546875" customWidth="1"/>
    <col min="4828" max="4828" width="15.140625" customWidth="1"/>
    <col min="4829" max="4829" width="36.7109375" customWidth="1"/>
    <col min="4830" max="4830" width="19.7109375" customWidth="1"/>
    <col min="4831" max="4836" width="10.85546875" customWidth="1"/>
    <col min="5084" max="5084" width="15.140625" customWidth="1"/>
    <col min="5085" max="5085" width="36.7109375" customWidth="1"/>
    <col min="5086" max="5086" width="19.7109375" customWidth="1"/>
    <col min="5087" max="5092" width="10.85546875" customWidth="1"/>
    <col min="5340" max="5340" width="15.140625" customWidth="1"/>
    <col min="5341" max="5341" width="36.7109375" customWidth="1"/>
    <col min="5342" max="5342" width="19.7109375" customWidth="1"/>
    <col min="5343" max="5348" width="10.85546875" customWidth="1"/>
    <col min="5596" max="5596" width="15.140625" customWidth="1"/>
    <col min="5597" max="5597" width="36.7109375" customWidth="1"/>
    <col min="5598" max="5598" width="19.7109375" customWidth="1"/>
    <col min="5599" max="5604" width="10.85546875" customWidth="1"/>
    <col min="5852" max="5852" width="15.140625" customWidth="1"/>
    <col min="5853" max="5853" width="36.7109375" customWidth="1"/>
    <col min="5854" max="5854" width="19.7109375" customWidth="1"/>
    <col min="5855" max="5860" width="10.85546875" customWidth="1"/>
    <col min="6108" max="6108" width="15.140625" customWidth="1"/>
    <col min="6109" max="6109" width="36.7109375" customWidth="1"/>
    <col min="6110" max="6110" width="19.7109375" customWidth="1"/>
    <col min="6111" max="6116" width="10.85546875" customWidth="1"/>
    <col min="6364" max="6364" width="15.140625" customWidth="1"/>
    <col min="6365" max="6365" width="36.7109375" customWidth="1"/>
    <col min="6366" max="6366" width="19.7109375" customWidth="1"/>
    <col min="6367" max="6372" width="10.85546875" customWidth="1"/>
    <col min="6620" max="6620" width="15.140625" customWidth="1"/>
    <col min="6621" max="6621" width="36.7109375" customWidth="1"/>
    <col min="6622" max="6622" width="19.7109375" customWidth="1"/>
    <col min="6623" max="6628" width="10.85546875" customWidth="1"/>
    <col min="6876" max="6876" width="15.140625" customWidth="1"/>
    <col min="6877" max="6877" width="36.7109375" customWidth="1"/>
    <col min="6878" max="6878" width="19.7109375" customWidth="1"/>
    <col min="6879" max="6884" width="10.85546875" customWidth="1"/>
    <col min="7132" max="7132" width="15.140625" customWidth="1"/>
    <col min="7133" max="7133" width="36.7109375" customWidth="1"/>
    <col min="7134" max="7134" width="19.7109375" customWidth="1"/>
    <col min="7135" max="7140" width="10.85546875" customWidth="1"/>
    <col min="7388" max="7388" width="15.140625" customWidth="1"/>
    <col min="7389" max="7389" width="36.7109375" customWidth="1"/>
    <col min="7390" max="7390" width="19.7109375" customWidth="1"/>
    <col min="7391" max="7396" width="10.85546875" customWidth="1"/>
    <col min="7644" max="7644" width="15.140625" customWidth="1"/>
    <col min="7645" max="7645" width="36.7109375" customWidth="1"/>
    <col min="7646" max="7646" width="19.7109375" customWidth="1"/>
    <col min="7647" max="7652" width="10.85546875" customWidth="1"/>
    <col min="7900" max="7900" width="15.140625" customWidth="1"/>
    <col min="7901" max="7901" width="36.7109375" customWidth="1"/>
    <col min="7902" max="7902" width="19.7109375" customWidth="1"/>
    <col min="7903" max="7908" width="10.85546875" customWidth="1"/>
    <col min="8156" max="8156" width="15.140625" customWidth="1"/>
    <col min="8157" max="8157" width="36.7109375" customWidth="1"/>
    <col min="8158" max="8158" width="19.7109375" customWidth="1"/>
    <col min="8159" max="8164" width="10.85546875" customWidth="1"/>
    <col min="8412" max="8412" width="15.140625" customWidth="1"/>
    <col min="8413" max="8413" width="36.7109375" customWidth="1"/>
    <col min="8414" max="8414" width="19.7109375" customWidth="1"/>
    <col min="8415" max="8420" width="10.85546875" customWidth="1"/>
    <col min="8668" max="8668" width="15.140625" customWidth="1"/>
    <col min="8669" max="8669" width="36.7109375" customWidth="1"/>
    <col min="8670" max="8670" width="19.7109375" customWidth="1"/>
    <col min="8671" max="8676" width="10.85546875" customWidth="1"/>
    <col min="8924" max="8924" width="15.140625" customWidth="1"/>
    <col min="8925" max="8925" width="36.7109375" customWidth="1"/>
    <col min="8926" max="8926" width="19.7109375" customWidth="1"/>
    <col min="8927" max="8932" width="10.85546875" customWidth="1"/>
    <col min="9180" max="9180" width="15.140625" customWidth="1"/>
    <col min="9181" max="9181" width="36.7109375" customWidth="1"/>
    <col min="9182" max="9182" width="19.7109375" customWidth="1"/>
    <col min="9183" max="9188" width="10.85546875" customWidth="1"/>
    <col min="9436" max="9436" width="15.140625" customWidth="1"/>
    <col min="9437" max="9437" width="36.7109375" customWidth="1"/>
    <col min="9438" max="9438" width="19.7109375" customWidth="1"/>
    <col min="9439" max="9444" width="10.85546875" customWidth="1"/>
    <col min="9692" max="9692" width="15.140625" customWidth="1"/>
    <col min="9693" max="9693" width="36.7109375" customWidth="1"/>
    <col min="9694" max="9694" width="19.7109375" customWidth="1"/>
    <col min="9695" max="9700" width="10.85546875" customWidth="1"/>
    <col min="9948" max="9948" width="15.140625" customWidth="1"/>
    <col min="9949" max="9949" width="36.7109375" customWidth="1"/>
    <col min="9950" max="9950" width="19.7109375" customWidth="1"/>
    <col min="9951" max="9956" width="10.85546875" customWidth="1"/>
    <col min="10204" max="10204" width="15.140625" customWidth="1"/>
    <col min="10205" max="10205" width="36.7109375" customWidth="1"/>
    <col min="10206" max="10206" width="19.7109375" customWidth="1"/>
    <col min="10207" max="10212" width="10.85546875" customWidth="1"/>
    <col min="10460" max="10460" width="15.140625" customWidth="1"/>
    <col min="10461" max="10461" width="36.7109375" customWidth="1"/>
    <col min="10462" max="10462" width="19.7109375" customWidth="1"/>
    <col min="10463" max="10468" width="10.85546875" customWidth="1"/>
    <col min="10716" max="10716" width="15.140625" customWidth="1"/>
    <col min="10717" max="10717" width="36.7109375" customWidth="1"/>
    <col min="10718" max="10718" width="19.7109375" customWidth="1"/>
    <col min="10719" max="10724" width="10.85546875" customWidth="1"/>
    <col min="10972" max="10972" width="15.140625" customWidth="1"/>
    <col min="10973" max="10973" width="36.7109375" customWidth="1"/>
    <col min="10974" max="10974" width="19.7109375" customWidth="1"/>
    <col min="10975" max="10980" width="10.85546875" customWidth="1"/>
    <col min="11228" max="11228" width="15.140625" customWidth="1"/>
    <col min="11229" max="11229" width="36.7109375" customWidth="1"/>
    <col min="11230" max="11230" width="19.7109375" customWidth="1"/>
    <col min="11231" max="11236" width="10.85546875" customWidth="1"/>
    <col min="11484" max="11484" width="15.140625" customWidth="1"/>
    <col min="11485" max="11485" width="36.7109375" customWidth="1"/>
    <col min="11486" max="11486" width="19.7109375" customWidth="1"/>
    <col min="11487" max="11492" width="10.85546875" customWidth="1"/>
    <col min="11740" max="11740" width="15.140625" customWidth="1"/>
    <col min="11741" max="11741" width="36.7109375" customWidth="1"/>
    <col min="11742" max="11742" width="19.7109375" customWidth="1"/>
    <col min="11743" max="11748" width="10.85546875" customWidth="1"/>
    <col min="11996" max="11996" width="15.140625" customWidth="1"/>
    <col min="11997" max="11997" width="36.7109375" customWidth="1"/>
    <col min="11998" max="11998" width="19.7109375" customWidth="1"/>
    <col min="11999" max="12004" width="10.85546875" customWidth="1"/>
    <col min="12252" max="12252" width="15.140625" customWidth="1"/>
    <col min="12253" max="12253" width="36.7109375" customWidth="1"/>
    <col min="12254" max="12254" width="19.7109375" customWidth="1"/>
    <col min="12255" max="12260" width="10.85546875" customWidth="1"/>
    <col min="12508" max="12508" width="15.140625" customWidth="1"/>
    <col min="12509" max="12509" width="36.7109375" customWidth="1"/>
    <col min="12510" max="12510" width="19.7109375" customWidth="1"/>
    <col min="12511" max="12516" width="10.85546875" customWidth="1"/>
    <col min="12764" max="12764" width="15.140625" customWidth="1"/>
    <col min="12765" max="12765" width="36.7109375" customWidth="1"/>
    <col min="12766" max="12766" width="19.7109375" customWidth="1"/>
    <col min="12767" max="12772" width="10.85546875" customWidth="1"/>
    <col min="13020" max="13020" width="15.140625" customWidth="1"/>
    <col min="13021" max="13021" width="36.7109375" customWidth="1"/>
    <col min="13022" max="13022" width="19.7109375" customWidth="1"/>
    <col min="13023" max="13028" width="10.85546875" customWidth="1"/>
    <col min="13276" max="13276" width="15.140625" customWidth="1"/>
    <col min="13277" max="13277" width="36.7109375" customWidth="1"/>
    <col min="13278" max="13278" width="19.7109375" customWidth="1"/>
    <col min="13279" max="13284" width="10.85546875" customWidth="1"/>
    <col min="13532" max="13532" width="15.140625" customWidth="1"/>
    <col min="13533" max="13533" width="36.7109375" customWidth="1"/>
    <col min="13534" max="13534" width="19.7109375" customWidth="1"/>
    <col min="13535" max="13540" width="10.85546875" customWidth="1"/>
    <col min="13788" max="13788" width="15.140625" customWidth="1"/>
    <col min="13789" max="13789" width="36.7109375" customWidth="1"/>
    <col min="13790" max="13790" width="19.7109375" customWidth="1"/>
    <col min="13791" max="13796" width="10.85546875" customWidth="1"/>
    <col min="14044" max="14044" width="15.140625" customWidth="1"/>
    <col min="14045" max="14045" width="36.7109375" customWidth="1"/>
    <col min="14046" max="14046" width="19.7109375" customWidth="1"/>
    <col min="14047" max="14052" width="10.85546875" customWidth="1"/>
    <col min="14300" max="14300" width="15.140625" customWidth="1"/>
    <col min="14301" max="14301" width="36.7109375" customWidth="1"/>
    <col min="14302" max="14302" width="19.7109375" customWidth="1"/>
    <col min="14303" max="14308" width="10.85546875" customWidth="1"/>
    <col min="14556" max="14556" width="15.140625" customWidth="1"/>
    <col min="14557" max="14557" width="36.7109375" customWidth="1"/>
    <col min="14558" max="14558" width="19.7109375" customWidth="1"/>
    <col min="14559" max="14564" width="10.85546875" customWidth="1"/>
    <col min="14812" max="14812" width="15.140625" customWidth="1"/>
    <col min="14813" max="14813" width="36.7109375" customWidth="1"/>
    <col min="14814" max="14814" width="19.7109375" customWidth="1"/>
    <col min="14815" max="14820" width="10.85546875" customWidth="1"/>
    <col min="15068" max="15068" width="15.140625" customWidth="1"/>
    <col min="15069" max="15069" width="36.7109375" customWidth="1"/>
    <col min="15070" max="15070" width="19.7109375" customWidth="1"/>
    <col min="15071" max="15076" width="10.85546875" customWidth="1"/>
    <col min="15324" max="15324" width="15.140625" customWidth="1"/>
    <col min="15325" max="15325" width="36.7109375" customWidth="1"/>
    <col min="15326" max="15326" width="19.7109375" customWidth="1"/>
    <col min="15327" max="15332" width="10.85546875" customWidth="1"/>
    <col min="15580" max="15580" width="15.140625" customWidth="1"/>
    <col min="15581" max="15581" width="36.7109375" customWidth="1"/>
    <col min="15582" max="15582" width="19.7109375" customWidth="1"/>
    <col min="15583" max="15588" width="10.85546875" customWidth="1"/>
    <col min="15836" max="15836" width="15.140625" customWidth="1"/>
    <col min="15837" max="15837" width="36.7109375" customWidth="1"/>
    <col min="15838" max="15838" width="19.7109375" customWidth="1"/>
    <col min="15839" max="15844" width="10.85546875" customWidth="1"/>
    <col min="16092" max="16092" width="15.140625" customWidth="1"/>
    <col min="16093" max="16093" width="36.7109375" customWidth="1"/>
    <col min="16094" max="16094" width="19.7109375" customWidth="1"/>
    <col min="16095" max="16100" width="10.85546875" customWidth="1"/>
  </cols>
  <sheetData>
    <row r="1" spans="1:11" s="7" customFormat="1" ht="21.75" customHeight="1" x14ac:dyDescent="0.3">
      <c r="A1" s="36" t="s">
        <v>65</v>
      </c>
      <c r="B1" s="5"/>
      <c r="C1" s="6"/>
      <c r="D1" s="6"/>
      <c r="E1" s="6"/>
      <c r="F1" s="6"/>
      <c r="G1" s="6"/>
      <c r="H1" s="6"/>
      <c r="I1" s="6"/>
      <c r="J1" s="20"/>
      <c r="K1" s="20"/>
    </row>
    <row r="2" spans="1:11" ht="15" customHeight="1" x14ac:dyDescent="0.25">
      <c r="A2" s="23"/>
      <c r="B2" s="27" t="s">
        <v>55</v>
      </c>
      <c r="C2" s="28"/>
      <c r="D2" s="28"/>
      <c r="E2" s="28"/>
      <c r="F2" s="28"/>
      <c r="G2" s="28"/>
      <c r="H2" s="28"/>
      <c r="I2" s="28"/>
      <c r="J2" s="48" t="s">
        <v>77</v>
      </c>
      <c r="K2" s="48" t="s">
        <v>78</v>
      </c>
    </row>
    <row r="3" spans="1:11" ht="24" customHeight="1" x14ac:dyDescent="0.3">
      <c r="A3" s="1"/>
      <c r="B3" s="28"/>
      <c r="C3" s="29" t="s">
        <v>64</v>
      </c>
      <c r="D3" s="29" t="s">
        <v>68</v>
      </c>
      <c r="E3" s="29" t="s">
        <v>71</v>
      </c>
      <c r="F3" s="29" t="s">
        <v>73</v>
      </c>
      <c r="G3" s="29" t="s">
        <v>74</v>
      </c>
      <c r="H3" s="29" t="s">
        <v>75</v>
      </c>
      <c r="I3" s="29" t="s">
        <v>76</v>
      </c>
      <c r="J3" s="48"/>
      <c r="K3" s="48"/>
    </row>
    <row r="4" spans="1:11" s="4" customFormat="1" x14ac:dyDescent="0.25">
      <c r="A4" s="2" t="s">
        <v>45</v>
      </c>
      <c r="B4" s="30">
        <v>12.281977901856633</v>
      </c>
      <c r="C4" s="31">
        <v>100</v>
      </c>
      <c r="D4" s="31">
        <v>118.50249281226897</v>
      </c>
      <c r="E4" s="31">
        <v>166.71130754458781</v>
      </c>
      <c r="F4" s="31">
        <v>200.86543914777582</v>
      </c>
      <c r="G4" s="31">
        <v>200.86543914777582</v>
      </c>
      <c r="H4" s="31">
        <v>200.90705182960536</v>
      </c>
      <c r="I4" s="31">
        <v>200.94815295715966</v>
      </c>
      <c r="J4" s="45">
        <f>I4/H4*100-100</f>
        <v>2.0457782432231397E-2</v>
      </c>
      <c r="K4" s="45">
        <f>I4/E4*100-100</f>
        <v>20.53660661465031</v>
      </c>
    </row>
    <row r="5" spans="1:11" s="4" customFormat="1" x14ac:dyDescent="0.25">
      <c r="A5" s="3" t="s">
        <v>0</v>
      </c>
      <c r="B5" s="32">
        <v>12.281977901856633</v>
      </c>
      <c r="C5" s="33">
        <v>100</v>
      </c>
      <c r="D5" s="33">
        <v>118.50249281226897</v>
      </c>
      <c r="E5" s="33">
        <v>166.71130754458781</v>
      </c>
      <c r="F5" s="33">
        <v>200.86543914777582</v>
      </c>
      <c r="G5" s="33">
        <v>200.86543914777582</v>
      </c>
      <c r="H5" s="33">
        <v>200.90705182960536</v>
      </c>
      <c r="I5" s="33">
        <v>200.94815295715966</v>
      </c>
      <c r="J5" s="46">
        <f t="shared" ref="J5:J59" si="0">I5/H5*100-100</f>
        <v>2.0457782432231397E-2</v>
      </c>
      <c r="K5" s="46">
        <f t="shared" ref="K5:K59" si="1">I5/E5*100-100</f>
        <v>20.53660661465031</v>
      </c>
    </row>
    <row r="6" spans="1:11" s="4" customFormat="1" x14ac:dyDescent="0.25">
      <c r="A6" s="2" t="s">
        <v>57</v>
      </c>
      <c r="B6" s="30">
        <v>16.223740001602557</v>
      </c>
      <c r="C6" s="31">
        <v>100</v>
      </c>
      <c r="D6" s="31">
        <v>117.60588061278619</v>
      </c>
      <c r="E6" s="31">
        <v>170.87399121770105</v>
      </c>
      <c r="F6" s="31">
        <v>190.7326611789376</v>
      </c>
      <c r="G6" s="31">
        <v>192.8410940170609</v>
      </c>
      <c r="H6" s="31">
        <v>189.54577064177425</v>
      </c>
      <c r="I6" s="31">
        <v>192.14755440520526</v>
      </c>
      <c r="J6" s="45">
        <f t="shared" si="0"/>
        <v>1.3726414230303021</v>
      </c>
      <c r="K6" s="45">
        <f t="shared" si="1"/>
        <v>12.449854442974157</v>
      </c>
    </row>
    <row r="7" spans="1:11" x14ac:dyDescent="0.25">
      <c r="A7" s="3" t="s">
        <v>1</v>
      </c>
      <c r="B7" s="32">
        <v>3.5866566480887521</v>
      </c>
      <c r="C7" s="33">
        <v>100</v>
      </c>
      <c r="D7" s="33">
        <v>118.70153632746761</v>
      </c>
      <c r="E7" s="33">
        <v>146.61885844979153</v>
      </c>
      <c r="F7" s="33">
        <v>173.54483256524776</v>
      </c>
      <c r="G7" s="33">
        <v>161.14877309630148</v>
      </c>
      <c r="H7" s="33">
        <v>164.88701670388204</v>
      </c>
      <c r="I7" s="33">
        <v>176.29358888276565</v>
      </c>
      <c r="J7" s="46">
        <f t="shared" si="0"/>
        <v>6.9178109998608903</v>
      </c>
      <c r="K7" s="46">
        <f t="shared" si="1"/>
        <v>20.239368077699211</v>
      </c>
    </row>
    <row r="8" spans="1:11" s="4" customFormat="1" x14ac:dyDescent="0.25">
      <c r="A8" s="3" t="s">
        <v>2</v>
      </c>
      <c r="B8" s="32">
        <v>3.5866566480887521</v>
      </c>
      <c r="C8" s="33">
        <v>100</v>
      </c>
      <c r="D8" s="33">
        <v>125</v>
      </c>
      <c r="E8" s="33">
        <v>179.60530202677489</v>
      </c>
      <c r="F8" s="33">
        <v>211.94008968481523</v>
      </c>
      <c r="G8" s="33">
        <v>230.63258695609443</v>
      </c>
      <c r="H8" s="33">
        <v>223.30904209342191</v>
      </c>
      <c r="I8" s="33">
        <v>223.30904209342191</v>
      </c>
      <c r="J8" s="46">
        <f t="shared" si="0"/>
        <v>0</v>
      </c>
      <c r="K8" s="46">
        <f t="shared" si="1"/>
        <v>24.333212646546372</v>
      </c>
    </row>
    <row r="9" spans="1:11" x14ac:dyDescent="0.25">
      <c r="A9" s="3" t="s">
        <v>3</v>
      </c>
      <c r="B9" s="32">
        <v>3.5866566480887521</v>
      </c>
      <c r="C9" s="33">
        <v>100</v>
      </c>
      <c r="D9" s="33">
        <v>113.43803820817075</v>
      </c>
      <c r="E9" s="33">
        <v>178.82645357585821</v>
      </c>
      <c r="F9" s="33">
        <v>194.12140217524953</v>
      </c>
      <c r="G9" s="33">
        <v>194.12140217524953</v>
      </c>
      <c r="H9" s="33">
        <v>187.95723944179343</v>
      </c>
      <c r="I9" s="33">
        <v>187.95723944179343</v>
      </c>
      <c r="J9" s="46">
        <f t="shared" si="0"/>
        <v>0</v>
      </c>
      <c r="K9" s="46">
        <f t="shared" si="1"/>
        <v>5.1059480761116447</v>
      </c>
    </row>
    <row r="10" spans="1:11" x14ac:dyDescent="0.25">
      <c r="A10" s="3" t="s">
        <v>4</v>
      </c>
      <c r="B10" s="32">
        <v>3.5866566480887521</v>
      </c>
      <c r="C10" s="33">
        <v>100</v>
      </c>
      <c r="D10" s="33">
        <v>113.43803820817075</v>
      </c>
      <c r="E10" s="33">
        <v>181.50086113307322</v>
      </c>
      <c r="F10" s="33">
        <v>186.30407780295803</v>
      </c>
      <c r="G10" s="33">
        <v>186.30407780295803</v>
      </c>
      <c r="H10" s="33">
        <v>180.38814766534685</v>
      </c>
      <c r="I10" s="33">
        <v>180.38814766534685</v>
      </c>
      <c r="J10" s="46">
        <f t="shared" si="0"/>
        <v>0</v>
      </c>
      <c r="K10" s="46">
        <f t="shared" si="1"/>
        <v>-0.61306236277883386</v>
      </c>
    </row>
    <row r="11" spans="1:11" x14ac:dyDescent="0.25">
      <c r="A11" s="3" t="s">
        <v>5</v>
      </c>
      <c r="B11" s="32">
        <v>1.8771134092475505</v>
      </c>
      <c r="C11" s="33">
        <v>100</v>
      </c>
      <c r="D11" s="33">
        <v>117.31145568892813</v>
      </c>
      <c r="E11" s="33">
        <v>165.03573641140625</v>
      </c>
      <c r="F11" s="33">
        <v>185.03914951399392</v>
      </c>
      <c r="G11" s="33">
        <v>191.23137296531871</v>
      </c>
      <c r="H11" s="33">
        <v>192.68249483800147</v>
      </c>
      <c r="I11" s="33">
        <v>193.3746242397724</v>
      </c>
      <c r="J11" s="46">
        <f t="shared" si="0"/>
        <v>0.35920720372280357</v>
      </c>
      <c r="K11" s="46">
        <f t="shared" si="1"/>
        <v>17.171364484187905</v>
      </c>
    </row>
    <row r="12" spans="1:11" s="4" customFormat="1" x14ac:dyDescent="0.25">
      <c r="A12" s="2" t="s">
        <v>46</v>
      </c>
      <c r="B12" s="30">
        <v>29.954742916424266</v>
      </c>
      <c r="C12" s="31">
        <v>100</v>
      </c>
      <c r="D12" s="31">
        <v>121.19618695639392</v>
      </c>
      <c r="E12" s="31">
        <v>163.95326806349533</v>
      </c>
      <c r="F12" s="31">
        <v>182.61976479995732</v>
      </c>
      <c r="G12" s="31">
        <v>187.71562923790708</v>
      </c>
      <c r="H12" s="31">
        <v>187.61629540613148</v>
      </c>
      <c r="I12" s="31">
        <v>188.06889041780477</v>
      </c>
      <c r="J12" s="45">
        <f t="shared" si="0"/>
        <v>0.24123438248983575</v>
      </c>
      <c r="K12" s="45">
        <f t="shared" si="1"/>
        <v>14.708839072954618</v>
      </c>
    </row>
    <row r="13" spans="1:11" x14ac:dyDescent="0.25">
      <c r="A13" s="3" t="s">
        <v>6</v>
      </c>
      <c r="B13" s="32">
        <v>3.0893440338252063</v>
      </c>
      <c r="C13" s="33">
        <v>100</v>
      </c>
      <c r="D13" s="33">
        <v>117.31145568892813</v>
      </c>
      <c r="E13" s="33">
        <v>165.03573641140625</v>
      </c>
      <c r="F13" s="33">
        <v>185.03914951399392</v>
      </c>
      <c r="G13" s="33">
        <v>191.23137296531871</v>
      </c>
      <c r="H13" s="33">
        <v>192.68249483800147</v>
      </c>
      <c r="I13" s="33">
        <v>193.3746242397724</v>
      </c>
      <c r="J13" s="46">
        <f t="shared" si="0"/>
        <v>0.35920720372280357</v>
      </c>
      <c r="K13" s="46">
        <f t="shared" si="1"/>
        <v>17.171364484187905</v>
      </c>
    </row>
    <row r="14" spans="1:11" x14ac:dyDescent="0.25">
      <c r="A14" s="3" t="s">
        <v>7</v>
      </c>
      <c r="B14" s="32">
        <v>3.0893440338252063</v>
      </c>
      <c r="C14" s="33">
        <v>100</v>
      </c>
      <c r="D14" s="33">
        <v>117.31145568892813</v>
      </c>
      <c r="E14" s="33">
        <v>165.03573641140625</v>
      </c>
      <c r="F14" s="33">
        <v>185.03914951399392</v>
      </c>
      <c r="G14" s="33">
        <v>191.23137296531871</v>
      </c>
      <c r="H14" s="33">
        <v>192.68249483800147</v>
      </c>
      <c r="I14" s="33">
        <v>193.3746242397724</v>
      </c>
      <c r="J14" s="46">
        <f t="shared" si="0"/>
        <v>0.35920720372280357</v>
      </c>
      <c r="K14" s="46">
        <f t="shared" si="1"/>
        <v>17.171364484187905</v>
      </c>
    </row>
    <row r="15" spans="1:11" x14ac:dyDescent="0.25">
      <c r="A15" s="3" t="s">
        <v>8</v>
      </c>
      <c r="B15" s="32">
        <v>3.0893440338252063</v>
      </c>
      <c r="C15" s="33">
        <v>100</v>
      </c>
      <c r="D15" s="33">
        <v>117.31145568892813</v>
      </c>
      <c r="E15" s="33">
        <v>165.03573641140625</v>
      </c>
      <c r="F15" s="33">
        <v>185.03914951399392</v>
      </c>
      <c r="G15" s="33">
        <v>191.23137296531871</v>
      </c>
      <c r="H15" s="33">
        <v>192.68249483800147</v>
      </c>
      <c r="I15" s="33">
        <v>193.3746242397724</v>
      </c>
      <c r="J15" s="46">
        <f t="shared" si="0"/>
        <v>0.35920720372280357</v>
      </c>
      <c r="K15" s="46">
        <f t="shared" si="1"/>
        <v>17.171364484187905</v>
      </c>
    </row>
    <row r="16" spans="1:11" x14ac:dyDescent="0.25">
      <c r="A16" s="3" t="s">
        <v>9</v>
      </c>
      <c r="B16" s="32">
        <v>3.0893440338252063</v>
      </c>
      <c r="C16" s="33">
        <v>100</v>
      </c>
      <c r="D16" s="33">
        <v>117.31145568892813</v>
      </c>
      <c r="E16" s="33">
        <v>165.03573641140625</v>
      </c>
      <c r="F16" s="33">
        <v>185.03914951399392</v>
      </c>
      <c r="G16" s="33">
        <v>191.23137296531871</v>
      </c>
      <c r="H16" s="33">
        <v>192.68249483800147</v>
      </c>
      <c r="I16" s="33">
        <v>193.3746242397724</v>
      </c>
      <c r="J16" s="46">
        <f t="shared" si="0"/>
        <v>0.35920720372280357</v>
      </c>
      <c r="K16" s="46">
        <f t="shared" si="1"/>
        <v>17.171364484187905</v>
      </c>
    </row>
    <row r="17" spans="1:11" x14ac:dyDescent="0.25">
      <c r="A17" s="3" t="s">
        <v>10</v>
      </c>
      <c r="B17" s="32">
        <v>3.0893440338252063</v>
      </c>
      <c r="C17" s="33">
        <v>100</v>
      </c>
      <c r="D17" s="33">
        <v>117.31145568892813</v>
      </c>
      <c r="E17" s="33">
        <v>165.03573641140625</v>
      </c>
      <c r="F17" s="33">
        <v>185.03914951399392</v>
      </c>
      <c r="G17" s="33">
        <v>191.23137296531871</v>
      </c>
      <c r="H17" s="33">
        <v>192.68249483800147</v>
      </c>
      <c r="I17" s="33">
        <v>193.3746242397724</v>
      </c>
      <c r="J17" s="46">
        <f t="shared" si="0"/>
        <v>0.35920720372280357</v>
      </c>
      <c r="K17" s="46">
        <f t="shared" si="1"/>
        <v>17.171364484187905</v>
      </c>
    </row>
    <row r="18" spans="1:11" x14ac:dyDescent="0.25">
      <c r="A18" s="3" t="s">
        <v>11</v>
      </c>
      <c r="B18" s="32">
        <v>3.0893440338252063</v>
      </c>
      <c r="C18" s="33">
        <v>100</v>
      </c>
      <c r="D18" s="33">
        <v>117.31145568892813</v>
      </c>
      <c r="E18" s="33">
        <v>136.05721846085541</v>
      </c>
      <c r="F18" s="33">
        <v>152.54824522657964</v>
      </c>
      <c r="G18" s="33">
        <v>157.6531801770023</v>
      </c>
      <c r="H18" s="33">
        <v>157.6531801770023</v>
      </c>
      <c r="I18" s="33">
        <v>157.6531801770023</v>
      </c>
      <c r="J18" s="46">
        <f t="shared" si="0"/>
        <v>0</v>
      </c>
      <c r="K18" s="46">
        <f t="shared" si="1"/>
        <v>15.872705586995522</v>
      </c>
    </row>
    <row r="19" spans="1:11" x14ac:dyDescent="0.25">
      <c r="A19" s="3" t="s">
        <v>12</v>
      </c>
      <c r="B19" s="32">
        <v>3.0893440338252063</v>
      </c>
      <c r="C19" s="33">
        <v>100</v>
      </c>
      <c r="D19" s="33">
        <v>130.96148528866053</v>
      </c>
      <c r="E19" s="33">
        <v>180.92980092763355</v>
      </c>
      <c r="F19" s="33">
        <v>196.66926988869633</v>
      </c>
      <c r="G19" s="33">
        <v>194.81076916142928</v>
      </c>
      <c r="H19" s="33">
        <v>185.13154777928344</v>
      </c>
      <c r="I19" s="33">
        <v>181.96573927124686</v>
      </c>
      <c r="J19" s="46">
        <f t="shared" si="0"/>
        <v>-1.7100318913829398</v>
      </c>
      <c r="K19" s="46">
        <f t="shared" si="1"/>
        <v>0.5725636895094226</v>
      </c>
    </row>
    <row r="20" spans="1:11" x14ac:dyDescent="0.25">
      <c r="A20" s="3" t="s">
        <v>13</v>
      </c>
      <c r="B20" s="32">
        <v>3.0893440338252063</v>
      </c>
      <c r="C20" s="33">
        <v>100</v>
      </c>
      <c r="D20" s="33">
        <v>117.31145568892813</v>
      </c>
      <c r="E20" s="33">
        <v>165.03573641140625</v>
      </c>
      <c r="F20" s="33">
        <v>185.03914951399392</v>
      </c>
      <c r="G20" s="33">
        <v>191.23137296531871</v>
      </c>
      <c r="H20" s="33">
        <v>191.23137296531871</v>
      </c>
      <c r="I20" s="33">
        <v>191.91828983278816</v>
      </c>
      <c r="J20" s="46">
        <f t="shared" si="0"/>
        <v>0.35920720372280357</v>
      </c>
      <c r="K20" s="46">
        <f t="shared" si="1"/>
        <v>16.288928692612515</v>
      </c>
    </row>
    <row r="21" spans="1:11" x14ac:dyDescent="0.25">
      <c r="A21" s="3" t="s">
        <v>14</v>
      </c>
      <c r="B21" s="32">
        <v>2.6199953229113087</v>
      </c>
      <c r="C21" s="33">
        <v>100</v>
      </c>
      <c r="D21" s="33">
        <v>153.84615384615384</v>
      </c>
      <c r="E21" s="33">
        <v>216.43336658773401</v>
      </c>
      <c r="F21" s="33">
        <v>242.66650939170077</v>
      </c>
      <c r="G21" s="33">
        <v>250.78719765822771</v>
      </c>
      <c r="H21" s="33">
        <v>250.78719765822771</v>
      </c>
      <c r="I21" s="33">
        <v>251.68804333823061</v>
      </c>
      <c r="J21" s="46">
        <f t="shared" si="0"/>
        <v>0.35920720372280357</v>
      </c>
      <c r="K21" s="46">
        <f t="shared" si="1"/>
        <v>16.288928692612487</v>
      </c>
    </row>
    <row r="22" spans="1:11" s="4" customFormat="1" x14ac:dyDescent="0.25">
      <c r="A22" s="3" t="s">
        <v>15</v>
      </c>
      <c r="B22" s="32">
        <v>2.6199953229113087</v>
      </c>
      <c r="C22" s="33">
        <v>100</v>
      </c>
      <c r="D22" s="33">
        <v>109.09607866255691</v>
      </c>
      <c r="E22" s="33">
        <v>116.69052278193979</v>
      </c>
      <c r="F22" s="33">
        <v>124.34846019708712</v>
      </c>
      <c r="G22" s="33">
        <v>126.85241132629513</v>
      </c>
      <c r="H22" s="33">
        <v>128.57449529231616</v>
      </c>
      <c r="I22" s="33">
        <v>131.6905984359245</v>
      </c>
      <c r="J22" s="46">
        <f t="shared" si="0"/>
        <v>2.4235779705172718</v>
      </c>
      <c r="K22" s="46">
        <f t="shared" si="1"/>
        <v>12.854579186362386</v>
      </c>
    </row>
    <row r="23" spans="1:11" s="4" customFormat="1" x14ac:dyDescent="0.25">
      <c r="A23" s="2" t="s">
        <v>47</v>
      </c>
      <c r="B23" s="30">
        <v>5.2399906458226173</v>
      </c>
      <c r="C23" s="31">
        <v>100</v>
      </c>
      <c r="D23" s="31">
        <v>123.57545542318715</v>
      </c>
      <c r="E23" s="31">
        <v>173.16694135568085</v>
      </c>
      <c r="F23" s="31">
        <v>227.1688619037258</v>
      </c>
      <c r="G23" s="31">
        <v>222.4703504832905</v>
      </c>
      <c r="H23" s="31">
        <v>222.07262955546184</v>
      </c>
      <c r="I23" s="31">
        <v>222.07262955546184</v>
      </c>
      <c r="J23" s="45">
        <f t="shared" si="0"/>
        <v>0</v>
      </c>
      <c r="K23" s="45">
        <f t="shared" si="1"/>
        <v>28.241931061962845</v>
      </c>
    </row>
    <row r="24" spans="1:11" x14ac:dyDescent="0.25">
      <c r="A24" s="3" t="s">
        <v>16</v>
      </c>
      <c r="B24" s="32">
        <v>2.6199953229113087</v>
      </c>
      <c r="C24" s="33">
        <v>100</v>
      </c>
      <c r="D24" s="33">
        <v>132.35294117647061</v>
      </c>
      <c r="E24" s="33">
        <v>186.1963521379771</v>
      </c>
      <c r="F24" s="33">
        <v>262.05412523122703</v>
      </c>
      <c r="G24" s="33">
        <v>255.50758761723458</v>
      </c>
      <c r="H24" s="33">
        <v>244.72398184124484</v>
      </c>
      <c r="I24" s="33">
        <v>244.72398184124484</v>
      </c>
      <c r="J24" s="46">
        <f t="shared" si="0"/>
        <v>0</v>
      </c>
      <c r="K24" s="46">
        <f t="shared" si="1"/>
        <v>31.433284826061993</v>
      </c>
    </row>
    <row r="25" spans="1:11" x14ac:dyDescent="0.25">
      <c r="A25" s="3" t="s">
        <v>17</v>
      </c>
      <c r="B25" s="32">
        <v>2.6199953229113087</v>
      </c>
      <c r="C25" s="33">
        <v>100</v>
      </c>
      <c r="D25" s="33">
        <v>114.79796966990369</v>
      </c>
      <c r="E25" s="33">
        <v>160.13753057338457</v>
      </c>
      <c r="F25" s="33">
        <v>192.28359857622453</v>
      </c>
      <c r="G25" s="33">
        <v>189.43311334934643</v>
      </c>
      <c r="H25" s="33">
        <v>199.42127726967885</v>
      </c>
      <c r="I25" s="33">
        <v>199.42127726967885</v>
      </c>
      <c r="J25" s="46">
        <f t="shared" si="0"/>
        <v>0</v>
      </c>
      <c r="K25" s="46">
        <f t="shared" si="1"/>
        <v>24.531255450009667</v>
      </c>
    </row>
    <row r="26" spans="1:11" s="4" customFormat="1" x14ac:dyDescent="0.25">
      <c r="A26" s="2" t="s">
        <v>58</v>
      </c>
      <c r="B26" s="30">
        <v>3.7192168732716642</v>
      </c>
      <c r="C26" s="31">
        <v>100</v>
      </c>
      <c r="D26" s="31">
        <v>105.25787045695253</v>
      </c>
      <c r="E26" s="31">
        <v>149.68404177003322</v>
      </c>
      <c r="F26" s="31">
        <v>157.9480550546786</v>
      </c>
      <c r="G26" s="31">
        <v>167.30156775489735</v>
      </c>
      <c r="H26" s="31">
        <v>167.66184038263626</v>
      </c>
      <c r="I26" s="31">
        <v>167.17383311933958</v>
      </c>
      <c r="J26" s="45">
        <f t="shared" si="0"/>
        <v>-0.29106638826279152</v>
      </c>
      <c r="K26" s="45">
        <f t="shared" si="1"/>
        <v>11.684472935449435</v>
      </c>
    </row>
    <row r="27" spans="1:11" x14ac:dyDescent="0.25">
      <c r="A27" s="3" t="s">
        <v>18</v>
      </c>
      <c r="B27" s="32">
        <v>1.8596084366358321</v>
      </c>
      <c r="C27" s="33">
        <v>100</v>
      </c>
      <c r="D27" s="33">
        <v>103.24483775811208</v>
      </c>
      <c r="E27" s="33">
        <v>169.94830284905021</v>
      </c>
      <c r="F27" s="33">
        <v>170.60940597832092</v>
      </c>
      <c r="G27" s="33">
        <v>166.79286460761585</v>
      </c>
      <c r="H27" s="33">
        <v>166.79286460761585</v>
      </c>
      <c r="I27" s="33">
        <v>167.39199659258202</v>
      </c>
      <c r="J27" s="46">
        <f t="shared" si="0"/>
        <v>0.35920720372280357</v>
      </c>
      <c r="K27" s="46">
        <f t="shared" si="1"/>
        <v>-1.5041669811429159</v>
      </c>
    </row>
    <row r="28" spans="1:11" x14ac:dyDescent="0.25">
      <c r="A28" s="3" t="s">
        <v>19</v>
      </c>
      <c r="B28" s="32">
        <v>1.8596084366358321</v>
      </c>
      <c r="C28" s="33">
        <v>100</v>
      </c>
      <c r="D28" s="33">
        <v>107.27090315579298</v>
      </c>
      <c r="E28" s="33">
        <v>129.41978069101626</v>
      </c>
      <c r="F28" s="33">
        <v>145.28670413103629</v>
      </c>
      <c r="G28" s="33">
        <v>167.81027090217879</v>
      </c>
      <c r="H28" s="33">
        <v>168.53081615765669</v>
      </c>
      <c r="I28" s="33">
        <v>166.95566964609711</v>
      </c>
      <c r="J28" s="46">
        <f t="shared" si="0"/>
        <v>-0.93463412061451834</v>
      </c>
      <c r="K28" s="46">
        <f t="shared" si="1"/>
        <v>29.003208593511744</v>
      </c>
    </row>
    <row r="29" spans="1:11" s="4" customFormat="1" x14ac:dyDescent="0.25">
      <c r="A29" s="2" t="s">
        <v>48</v>
      </c>
      <c r="B29" s="30">
        <v>12.684615645408357</v>
      </c>
      <c r="C29" s="31">
        <v>100</v>
      </c>
      <c r="D29" s="31">
        <v>119.68597161426381</v>
      </c>
      <c r="E29" s="31">
        <v>170.45603909792538</v>
      </c>
      <c r="F29" s="31">
        <v>186.0437620843401</v>
      </c>
      <c r="G29" s="31">
        <v>184.00516298061993</v>
      </c>
      <c r="H29" s="31">
        <v>184.41949345362679</v>
      </c>
      <c r="I29" s="31">
        <v>184.58553634536833</v>
      </c>
      <c r="J29" s="45">
        <f t="shared" si="0"/>
        <v>9.0035434233143974E-2</v>
      </c>
      <c r="K29" s="45">
        <f t="shared" si="1"/>
        <v>8.2892324157113961</v>
      </c>
    </row>
    <row r="30" spans="1:11" x14ac:dyDescent="0.25">
      <c r="A30" s="3" t="s">
        <v>20</v>
      </c>
      <c r="B30" s="32">
        <v>0.78762616607863745</v>
      </c>
      <c r="C30" s="33">
        <v>100</v>
      </c>
      <c r="D30" s="33">
        <v>136.83808527527867</v>
      </c>
      <c r="E30" s="33">
        <v>190.74343317187845</v>
      </c>
      <c r="F30" s="33">
        <v>237.22453753223735</v>
      </c>
      <c r="G30" s="33">
        <v>245.16311349518895</v>
      </c>
      <c r="H30" s="33">
        <v>237.3781639178064</v>
      </c>
      <c r="I30" s="33">
        <v>238.23084338266409</v>
      </c>
      <c r="J30" s="46">
        <f t="shared" si="0"/>
        <v>0.35920720372280357</v>
      </c>
      <c r="K30" s="46">
        <f t="shared" si="1"/>
        <v>24.895960726466981</v>
      </c>
    </row>
    <row r="31" spans="1:11" x14ac:dyDescent="0.25">
      <c r="A31" s="3" t="s">
        <v>21</v>
      </c>
      <c r="B31" s="32">
        <v>0.78762616607863745</v>
      </c>
      <c r="C31" s="33">
        <v>100</v>
      </c>
      <c r="D31" s="33">
        <v>109.5203477636274</v>
      </c>
      <c r="E31" s="33">
        <v>173.06638462693391</v>
      </c>
      <c r="F31" s="33">
        <v>202.47175306974336</v>
      </c>
      <c r="G31" s="33">
        <v>195.30859566462522</v>
      </c>
      <c r="H31" s="33">
        <v>195.40687404666372</v>
      </c>
      <c r="I31" s="33">
        <v>196.10878961480887</v>
      </c>
      <c r="J31" s="46">
        <f t="shared" si="0"/>
        <v>0.35920720372280357</v>
      </c>
      <c r="K31" s="46">
        <f t="shared" si="1"/>
        <v>13.314200234520257</v>
      </c>
    </row>
    <row r="32" spans="1:11" x14ac:dyDescent="0.25">
      <c r="A32" s="3" t="s">
        <v>22</v>
      </c>
      <c r="B32" s="32">
        <v>0.78762616607863745</v>
      </c>
      <c r="C32" s="33">
        <v>100</v>
      </c>
      <c r="D32" s="33">
        <v>114.35461755723004</v>
      </c>
      <c r="E32" s="33">
        <v>184.38607762470835</v>
      </c>
      <c r="F32" s="33">
        <v>187.84377867664227</v>
      </c>
      <c r="G32" s="33">
        <v>185.05911102925339</v>
      </c>
      <c r="H32" s="33">
        <v>185.05911102925339</v>
      </c>
      <c r="I32" s="33">
        <v>185.05911102925339</v>
      </c>
      <c r="J32" s="46">
        <f t="shared" si="0"/>
        <v>0</v>
      </c>
      <c r="K32" s="46">
        <f t="shared" si="1"/>
        <v>0.36501313614083131</v>
      </c>
    </row>
    <row r="33" spans="1:11" x14ac:dyDescent="0.25">
      <c r="A33" s="3" t="s">
        <v>23</v>
      </c>
      <c r="B33" s="32">
        <v>0.78762616607863745</v>
      </c>
      <c r="C33" s="33">
        <v>100</v>
      </c>
      <c r="D33" s="33">
        <v>126.46339955557484</v>
      </c>
      <c r="E33" s="33">
        <v>223.75404353294539</v>
      </c>
      <c r="F33" s="33">
        <v>263.20521502379279</v>
      </c>
      <c r="G33" s="33">
        <v>272.0132186774091</v>
      </c>
      <c r="H33" s="33">
        <v>273.81854967492814</v>
      </c>
      <c r="I33" s="33">
        <v>273.81854967492814</v>
      </c>
      <c r="J33" s="46">
        <f t="shared" si="0"/>
        <v>0</v>
      </c>
      <c r="K33" s="46">
        <f t="shared" si="1"/>
        <v>22.374793926176025</v>
      </c>
    </row>
    <row r="34" spans="1:11" x14ac:dyDescent="0.25">
      <c r="A34" s="3" t="s">
        <v>24</v>
      </c>
      <c r="B34" s="32">
        <v>2.3835277452734513</v>
      </c>
      <c r="C34" s="33">
        <v>100</v>
      </c>
      <c r="D34" s="33">
        <v>111.11111111111111</v>
      </c>
      <c r="E34" s="33">
        <v>162.19497797132638</v>
      </c>
      <c r="F34" s="33">
        <v>192.42492316083403</v>
      </c>
      <c r="G34" s="33">
        <v>192.42492316083403</v>
      </c>
      <c r="H34" s="33">
        <v>192.42492316083403</v>
      </c>
      <c r="I34" s="33">
        <v>193.11612734658581</v>
      </c>
      <c r="J34" s="46">
        <f t="shared" si="0"/>
        <v>0.35920720372280357</v>
      </c>
      <c r="K34" s="46">
        <f t="shared" si="1"/>
        <v>19.064184207186628</v>
      </c>
    </row>
    <row r="35" spans="1:11" x14ac:dyDescent="0.25">
      <c r="A35" s="3" t="s">
        <v>25</v>
      </c>
      <c r="B35" s="32">
        <v>2.3835277452734513</v>
      </c>
      <c r="C35" s="33">
        <v>100</v>
      </c>
      <c r="D35" s="33">
        <v>109.50248394497586</v>
      </c>
      <c r="E35" s="33">
        <v>165.76530830046661</v>
      </c>
      <c r="F35" s="33">
        <v>180.03016652445672</v>
      </c>
      <c r="G35" s="33">
        <v>179.2171566188764</v>
      </c>
      <c r="H35" s="33">
        <v>182.85975041911348</v>
      </c>
      <c r="I35" s="33">
        <v>179.09755811370744</v>
      </c>
      <c r="J35" s="46">
        <f t="shared" si="0"/>
        <v>-2.0574195780006903</v>
      </c>
      <c r="K35" s="46">
        <f t="shared" si="1"/>
        <v>8.042846811514238</v>
      </c>
    </row>
    <row r="36" spans="1:11" x14ac:dyDescent="0.25">
      <c r="A36" s="3" t="s">
        <v>26</v>
      </c>
      <c r="B36" s="32">
        <v>2.3835277452734513</v>
      </c>
      <c r="C36" s="33">
        <v>100</v>
      </c>
      <c r="D36" s="33">
        <v>141.51015890868342</v>
      </c>
      <c r="E36" s="33">
        <v>184.67430106474171</v>
      </c>
      <c r="F36" s="33">
        <v>178.33515833388626</v>
      </c>
      <c r="G36" s="33">
        <v>176.59320122506139</v>
      </c>
      <c r="H36" s="33">
        <v>175.19241698696609</v>
      </c>
      <c r="I36" s="33">
        <v>178.63334019065431</v>
      </c>
      <c r="J36" s="46">
        <f t="shared" si="0"/>
        <v>1.9640822718623809</v>
      </c>
      <c r="K36" s="46">
        <f t="shared" si="1"/>
        <v>-3.2711432176855055</v>
      </c>
    </row>
    <row r="37" spans="1:11" x14ac:dyDescent="0.25">
      <c r="A37" s="3" t="s">
        <v>27</v>
      </c>
      <c r="B37" s="32">
        <v>2.3835277452734513</v>
      </c>
      <c r="C37" s="33">
        <v>100</v>
      </c>
      <c r="D37" s="33">
        <v>113.83362924045319</v>
      </c>
      <c r="E37" s="33">
        <v>139.40790415653643</v>
      </c>
      <c r="F37" s="33">
        <v>144.95131627617019</v>
      </c>
      <c r="G37" s="33">
        <v>134.41068449208754</v>
      </c>
      <c r="H37" s="33">
        <v>136.31731425535204</v>
      </c>
      <c r="I37" s="33">
        <v>136.31731425535204</v>
      </c>
      <c r="J37" s="46">
        <f t="shared" si="0"/>
        <v>0</v>
      </c>
      <c r="K37" s="46">
        <f t="shared" si="1"/>
        <v>-2.2169402229259987</v>
      </c>
    </row>
    <row r="38" spans="1:11" s="4" customFormat="1" x14ac:dyDescent="0.25">
      <c r="A38" s="2" t="s">
        <v>49</v>
      </c>
      <c r="B38" s="30">
        <v>1.4376574347220219</v>
      </c>
      <c r="C38" s="31">
        <v>100</v>
      </c>
      <c r="D38" s="31">
        <v>132.48586502298772</v>
      </c>
      <c r="E38" s="31">
        <v>193.64572093999143</v>
      </c>
      <c r="F38" s="31">
        <v>215.14119115440636</v>
      </c>
      <c r="G38" s="31">
        <v>216.49354408039008</v>
      </c>
      <c r="H38" s="31">
        <v>223.59225750427171</v>
      </c>
      <c r="I38" s="31">
        <v>224.00374466758822</v>
      </c>
      <c r="J38" s="45">
        <f t="shared" si="0"/>
        <v>0.18403462083594491</v>
      </c>
      <c r="K38" s="45">
        <f t="shared" si="1"/>
        <v>15.67709504771571</v>
      </c>
    </row>
    <row r="39" spans="1:11" x14ac:dyDescent="0.25">
      <c r="A39" s="3" t="s">
        <v>28</v>
      </c>
      <c r="B39" s="32">
        <v>0.71882871736101095</v>
      </c>
      <c r="C39" s="33">
        <v>100</v>
      </c>
      <c r="D39" s="33">
        <v>139.48882391775913</v>
      </c>
      <c r="E39" s="33">
        <v>196.2352324522476</v>
      </c>
      <c r="F39" s="33">
        <v>220.02022899529527</v>
      </c>
      <c r="G39" s="33">
        <v>227.38307315734912</v>
      </c>
      <c r="H39" s="33">
        <v>229.10852513638338</v>
      </c>
      <c r="I39" s="33">
        <v>229.93149946301634</v>
      </c>
      <c r="J39" s="46">
        <f t="shared" si="0"/>
        <v>0.35920720372280357</v>
      </c>
      <c r="K39" s="46">
        <f t="shared" si="1"/>
        <v>17.171364484187862</v>
      </c>
    </row>
    <row r="40" spans="1:11" x14ac:dyDescent="0.25">
      <c r="A40" s="3" t="s">
        <v>29</v>
      </c>
      <c r="B40" s="32">
        <v>0.71882871736101095</v>
      </c>
      <c r="C40" s="33">
        <v>100</v>
      </c>
      <c r="D40" s="33">
        <v>125.48290612821633</v>
      </c>
      <c r="E40" s="33">
        <v>191.05620942773524</v>
      </c>
      <c r="F40" s="33">
        <v>210.2621533135175</v>
      </c>
      <c r="G40" s="33">
        <v>205.60401500343104</v>
      </c>
      <c r="H40" s="33">
        <v>218.07598987216011</v>
      </c>
      <c r="I40" s="33">
        <v>218.07598987216011</v>
      </c>
      <c r="J40" s="46">
        <f t="shared" si="0"/>
        <v>0</v>
      </c>
      <c r="K40" s="46">
        <f t="shared" si="1"/>
        <v>14.142319961940203</v>
      </c>
    </row>
    <row r="41" spans="1:11" s="4" customFormat="1" x14ac:dyDescent="0.25">
      <c r="A41" s="2" t="s">
        <v>63</v>
      </c>
      <c r="B41" s="30">
        <v>9.1526700986620355</v>
      </c>
      <c r="C41" s="31">
        <v>100</v>
      </c>
      <c r="D41" s="31">
        <v>123.31106463894415</v>
      </c>
      <c r="E41" s="31">
        <v>174.86438689183962</v>
      </c>
      <c r="F41" s="31">
        <v>207.04021635683401</v>
      </c>
      <c r="G41" s="31">
        <v>206.37317151440919</v>
      </c>
      <c r="H41" s="31">
        <v>209.841177611288</v>
      </c>
      <c r="I41" s="31">
        <v>209.45490525071122</v>
      </c>
      <c r="J41" s="45">
        <f t="shared" si="0"/>
        <v>-0.1840784373085711</v>
      </c>
      <c r="K41" s="45">
        <f t="shared" si="1"/>
        <v>19.78133968483084</v>
      </c>
    </row>
    <row r="42" spans="1:11" x14ac:dyDescent="0.25">
      <c r="A42" s="3" t="s">
        <v>30</v>
      </c>
      <c r="B42" s="32">
        <v>1.9854509468604775</v>
      </c>
      <c r="C42" s="33">
        <v>100</v>
      </c>
      <c r="D42" s="33">
        <v>125.51501898700461</v>
      </c>
      <c r="E42" s="33">
        <v>176.57664775842497</v>
      </c>
      <c r="F42" s="33">
        <v>205.23368081565135</v>
      </c>
      <c r="G42" s="33">
        <v>205.23368081565135</v>
      </c>
      <c r="H42" s="33">
        <v>221.82718050789893</v>
      </c>
      <c r="I42" s="33">
        <v>222.62399972009848</v>
      </c>
      <c r="J42" s="46">
        <f t="shared" si="0"/>
        <v>0.35920720372280357</v>
      </c>
      <c r="K42" s="46">
        <f t="shared" si="1"/>
        <v>26.077826567797928</v>
      </c>
    </row>
    <row r="43" spans="1:11" x14ac:dyDescent="0.25">
      <c r="A43" s="3" t="s">
        <v>31</v>
      </c>
      <c r="B43" s="32">
        <v>1.7918047879503893</v>
      </c>
      <c r="C43" s="33">
        <v>100</v>
      </c>
      <c r="D43" s="33">
        <v>101.22652015586655</v>
      </c>
      <c r="E43" s="33">
        <v>153.40138539083293</v>
      </c>
      <c r="F43" s="33">
        <v>220.53957318904688</v>
      </c>
      <c r="G43" s="33">
        <v>203.20535802855409</v>
      </c>
      <c r="H43" s="33">
        <v>198.48453998275227</v>
      </c>
      <c r="I43" s="33">
        <v>195.62849842156015</v>
      </c>
      <c r="J43" s="46">
        <f t="shared" si="0"/>
        <v>-1.4389239390837645</v>
      </c>
      <c r="K43" s="46">
        <f t="shared" si="1"/>
        <v>27.527204479374063</v>
      </c>
    </row>
    <row r="44" spans="1:11" x14ac:dyDescent="0.25">
      <c r="A44" s="3" t="s">
        <v>32</v>
      </c>
      <c r="B44" s="32">
        <v>1.7918047879503893</v>
      </c>
      <c r="C44" s="33">
        <v>100</v>
      </c>
      <c r="D44" s="33">
        <v>119.11707502965594</v>
      </c>
      <c r="E44" s="33">
        <v>178.20438618137635</v>
      </c>
      <c r="F44" s="33">
        <v>192.30925608124264</v>
      </c>
      <c r="G44" s="33">
        <v>198.7447692607011</v>
      </c>
      <c r="H44" s="33">
        <v>203.02129745050607</v>
      </c>
      <c r="I44" s="33">
        <v>203.02129745050607</v>
      </c>
      <c r="J44" s="46">
        <f t="shared" si="0"/>
        <v>0</v>
      </c>
      <c r="K44" s="46">
        <f t="shared" si="1"/>
        <v>13.926094526018602</v>
      </c>
    </row>
    <row r="45" spans="1:11" x14ac:dyDescent="0.25">
      <c r="A45" s="3" t="s">
        <v>33</v>
      </c>
      <c r="B45" s="32">
        <v>1.7918047879503893</v>
      </c>
      <c r="C45" s="33">
        <v>100</v>
      </c>
      <c r="D45" s="33">
        <v>148.06395218379049</v>
      </c>
      <c r="E45" s="33">
        <v>189.01237272342934</v>
      </c>
      <c r="F45" s="33">
        <v>219.42028215185536</v>
      </c>
      <c r="G45" s="33">
        <v>215.15495325316309</v>
      </c>
      <c r="H45" s="33">
        <v>210.41607038729774</v>
      </c>
      <c r="I45" s="33">
        <v>210.41607038729774</v>
      </c>
      <c r="J45" s="46">
        <f t="shared" si="0"/>
        <v>0</v>
      </c>
      <c r="K45" s="46">
        <f t="shared" si="1"/>
        <v>11.32396644487774</v>
      </c>
    </row>
    <row r="46" spans="1:11" x14ac:dyDescent="0.25">
      <c r="A46" s="3" t="s">
        <v>34</v>
      </c>
      <c r="B46" s="32">
        <v>1.7918047879503893</v>
      </c>
      <c r="C46" s="33">
        <v>100</v>
      </c>
      <c r="D46" s="33">
        <v>122.39456833886055</v>
      </c>
      <c r="E46" s="33">
        <v>176.94209281597395</v>
      </c>
      <c r="F46" s="33">
        <v>197.89352770559577</v>
      </c>
      <c r="G46" s="33">
        <v>209.65024467211882</v>
      </c>
      <c r="H46" s="33">
        <v>214.16143349321302</v>
      </c>
      <c r="I46" s="33">
        <v>214.16143349321302</v>
      </c>
      <c r="J46" s="46">
        <f t="shared" si="0"/>
        <v>0</v>
      </c>
      <c r="K46" s="46">
        <f t="shared" si="1"/>
        <v>21.0347578040396</v>
      </c>
    </row>
    <row r="47" spans="1:11" s="4" customFormat="1" x14ac:dyDescent="0.25">
      <c r="A47" s="2" t="s">
        <v>51</v>
      </c>
      <c r="B47" s="30">
        <v>6.9726951122561722</v>
      </c>
      <c r="C47" s="31">
        <v>100</v>
      </c>
      <c r="D47" s="31">
        <v>118.43684660131611</v>
      </c>
      <c r="E47" s="31">
        <v>176.54559917035212</v>
      </c>
      <c r="F47" s="31">
        <v>202.32862790887205</v>
      </c>
      <c r="G47" s="31">
        <v>205.08617883661731</v>
      </c>
      <c r="H47" s="31">
        <v>209.69056238067876</v>
      </c>
      <c r="I47" s="31">
        <v>210.25720427048591</v>
      </c>
      <c r="J47" s="45">
        <f t="shared" si="0"/>
        <v>0.27022765515715719</v>
      </c>
      <c r="K47" s="45">
        <f t="shared" si="1"/>
        <v>19.095126278171819</v>
      </c>
    </row>
    <row r="48" spans="1:11" x14ac:dyDescent="0.25">
      <c r="A48" s="3" t="s">
        <v>35</v>
      </c>
      <c r="B48" s="32">
        <v>1.1621158520426953</v>
      </c>
      <c r="C48" s="33">
        <v>100</v>
      </c>
      <c r="D48" s="33">
        <v>118.14873248710789</v>
      </c>
      <c r="E48" s="33">
        <v>170.82031521730579</v>
      </c>
      <c r="F48" s="33">
        <v>214.98566774697699</v>
      </c>
      <c r="G48" s="33">
        <v>214.98566774697699</v>
      </c>
      <c r="H48" s="33">
        <v>219.40658755083621</v>
      </c>
      <c r="I48" s="33">
        <v>219.40658755083621</v>
      </c>
      <c r="J48" s="46">
        <f t="shared" si="0"/>
        <v>0</v>
      </c>
      <c r="K48" s="46">
        <f t="shared" si="1"/>
        <v>28.442912233080875</v>
      </c>
    </row>
    <row r="49" spans="1:11" x14ac:dyDescent="0.25">
      <c r="A49" s="3" t="s">
        <v>36</v>
      </c>
      <c r="B49" s="32">
        <v>1.1621158520426953</v>
      </c>
      <c r="C49" s="33">
        <v>100</v>
      </c>
      <c r="D49" s="33">
        <v>118.69372525645565</v>
      </c>
      <c r="E49" s="33">
        <v>173.07190524274216</v>
      </c>
      <c r="F49" s="33">
        <v>194.08004691853381</v>
      </c>
      <c r="G49" s="33">
        <v>188.72989595788607</v>
      </c>
      <c r="H49" s="33">
        <v>187.97852222673527</v>
      </c>
      <c r="I49" s="33">
        <v>194.12795694646573</v>
      </c>
      <c r="J49" s="46">
        <f t="shared" si="0"/>
        <v>3.2713496451010258</v>
      </c>
      <c r="K49" s="46">
        <f t="shared" si="1"/>
        <v>12.166071480054129</v>
      </c>
    </row>
    <row r="50" spans="1:11" x14ac:dyDescent="0.25">
      <c r="A50" s="26" t="s">
        <v>37</v>
      </c>
      <c r="B50" s="32">
        <v>1.1621158520426953</v>
      </c>
      <c r="C50" s="33">
        <v>100</v>
      </c>
      <c r="D50" s="33">
        <v>126.3660692144678</v>
      </c>
      <c r="E50" s="33">
        <v>186.15137431725688</v>
      </c>
      <c r="F50" s="33">
        <v>223.43212570560431</v>
      </c>
      <c r="G50" s="33">
        <v>223.43212570560431</v>
      </c>
      <c r="H50" s="33">
        <v>231.27905323653175</v>
      </c>
      <c r="I50" s="33">
        <v>229.3681899452915</v>
      </c>
      <c r="J50" s="46">
        <f t="shared" si="0"/>
        <v>-0.82621545898754789</v>
      </c>
      <c r="K50" s="46">
        <f t="shared" si="1"/>
        <v>23.215953030988871</v>
      </c>
    </row>
    <row r="51" spans="1:11" x14ac:dyDescent="0.25">
      <c r="A51" s="26" t="s">
        <v>38</v>
      </c>
      <c r="B51" s="32">
        <v>1.1621158520426953</v>
      </c>
      <c r="C51" s="33">
        <v>100</v>
      </c>
      <c r="D51" s="33">
        <v>124.08720603049039</v>
      </c>
      <c r="E51" s="33">
        <v>200.283357341536</v>
      </c>
      <c r="F51" s="33">
        <v>215.05503076009964</v>
      </c>
      <c r="G51" s="33">
        <v>224.6885000873578</v>
      </c>
      <c r="H51" s="33">
        <v>224.91883298236158</v>
      </c>
      <c r="I51" s="33">
        <v>223.34035769299351</v>
      </c>
      <c r="J51" s="46">
        <f t="shared" si="0"/>
        <v>-0.70179774118419402</v>
      </c>
      <c r="K51" s="46">
        <f t="shared" si="1"/>
        <v>11.51218985816142</v>
      </c>
    </row>
    <row r="52" spans="1:11" x14ac:dyDescent="0.25">
      <c r="A52" s="26" t="s">
        <v>39</v>
      </c>
      <c r="B52" s="32">
        <v>1.1621158520426953</v>
      </c>
      <c r="C52" s="33">
        <v>100</v>
      </c>
      <c r="D52" s="33">
        <v>106.01397910919455</v>
      </c>
      <c r="E52" s="33">
        <v>156.15308811418953</v>
      </c>
      <c r="F52" s="33">
        <v>173.16822764936811</v>
      </c>
      <c r="G52" s="33">
        <v>178.96319786562319</v>
      </c>
      <c r="H52" s="33">
        <v>188.61929691340728</v>
      </c>
      <c r="I52" s="33">
        <v>188.61929691340728</v>
      </c>
      <c r="J52" s="46">
        <f t="shared" si="0"/>
        <v>0</v>
      </c>
      <c r="K52" s="46">
        <f t="shared" si="1"/>
        <v>20.791269126535809</v>
      </c>
    </row>
    <row r="53" spans="1:11" x14ac:dyDescent="0.25">
      <c r="A53" s="26" t="s">
        <v>40</v>
      </c>
      <c r="B53" s="32">
        <v>1.1621158520426953</v>
      </c>
      <c r="C53" s="33">
        <v>100</v>
      </c>
      <c r="D53" s="33">
        <v>117.31136751018036</v>
      </c>
      <c r="E53" s="33">
        <v>172.79355478908258</v>
      </c>
      <c r="F53" s="33">
        <v>193.25066867264951</v>
      </c>
      <c r="G53" s="33">
        <v>199.71768565625536</v>
      </c>
      <c r="H53" s="33">
        <v>205.94108137420054</v>
      </c>
      <c r="I53" s="33">
        <v>206.68083657392131</v>
      </c>
      <c r="J53" s="46">
        <f t="shared" si="0"/>
        <v>0.35920720372280357</v>
      </c>
      <c r="K53" s="46">
        <f t="shared" si="1"/>
        <v>19.611426957563708</v>
      </c>
    </row>
    <row r="54" spans="1:11" s="4" customFormat="1" x14ac:dyDescent="0.25">
      <c r="A54" s="25" t="s">
        <v>52</v>
      </c>
      <c r="B54" s="30">
        <v>2.3326933699736765</v>
      </c>
      <c r="C54" s="31">
        <v>100</v>
      </c>
      <c r="D54" s="31">
        <v>120.01842413822121</v>
      </c>
      <c r="E54" s="31">
        <v>148.05397620955443</v>
      </c>
      <c r="F54" s="31">
        <v>161.08461826569288</v>
      </c>
      <c r="G54" s="31">
        <v>163.84403067816893</v>
      </c>
      <c r="H54" s="31">
        <v>165.93924562652606</v>
      </c>
      <c r="I54" s="31">
        <v>168.52233461202576</v>
      </c>
      <c r="J54" s="45">
        <f t="shared" si="0"/>
        <v>1.5566474198113127</v>
      </c>
      <c r="K54" s="45">
        <f t="shared" si="1"/>
        <v>13.824929884693262</v>
      </c>
    </row>
    <row r="55" spans="1:11" x14ac:dyDescent="0.25">
      <c r="A55" s="26" t="s">
        <v>41</v>
      </c>
      <c r="B55" s="32">
        <v>1.9166565257150062E-2</v>
      </c>
      <c r="C55" s="33">
        <v>100</v>
      </c>
      <c r="D55" s="33">
        <v>111.8054925564832</v>
      </c>
      <c r="E55" s="33">
        <v>154.64555972616517</v>
      </c>
      <c r="F55" s="33">
        <v>141.3973856327103</v>
      </c>
      <c r="G55" s="33">
        <v>151.01767161186487</v>
      </c>
      <c r="H55" s="33">
        <v>163.53880468342774</v>
      </c>
      <c r="I55" s="33">
        <v>165.32398350322268</v>
      </c>
      <c r="J55" s="46">
        <f t="shared" si="0"/>
        <v>1.091593413104988</v>
      </c>
      <c r="K55" s="46">
        <f t="shared" si="1"/>
        <v>6.9050956238032626</v>
      </c>
    </row>
    <row r="56" spans="1:11" x14ac:dyDescent="0.25">
      <c r="A56" s="26" t="s">
        <v>42</v>
      </c>
      <c r="B56" s="32">
        <v>1.095935285682702</v>
      </c>
      <c r="C56" s="33">
        <v>100</v>
      </c>
      <c r="D56" s="33">
        <v>123.85779872269815</v>
      </c>
      <c r="E56" s="33">
        <v>157.82455467783555</v>
      </c>
      <c r="F56" s="33">
        <v>169.91085014026919</v>
      </c>
      <c r="G56" s="33">
        <v>169.91085014026919</v>
      </c>
      <c r="H56" s="33">
        <v>171.99272407457235</v>
      </c>
      <c r="I56" s="33">
        <v>177.459596874867</v>
      </c>
      <c r="J56" s="46">
        <f t="shared" si="0"/>
        <v>3.1785488774073656</v>
      </c>
      <c r="K56" s="46">
        <f t="shared" si="1"/>
        <v>12.441056613219729</v>
      </c>
    </row>
    <row r="57" spans="1:11" x14ac:dyDescent="0.25">
      <c r="A57" s="26" t="s">
        <v>43</v>
      </c>
      <c r="B57" s="32">
        <v>1.095935285682702</v>
      </c>
      <c r="C57" s="33">
        <v>100</v>
      </c>
      <c r="D57" s="33">
        <v>117.31145568892813</v>
      </c>
      <c r="E57" s="33">
        <v>140.68258832573753</v>
      </c>
      <c r="F57" s="33">
        <v>157.73424023951364</v>
      </c>
      <c r="G57" s="33">
        <v>163.01272138284676</v>
      </c>
      <c r="H57" s="33">
        <v>165.01007432014654</v>
      </c>
      <c r="I57" s="33">
        <v>165.01007432014654</v>
      </c>
      <c r="J57" s="46">
        <f t="shared" si="0"/>
        <v>0</v>
      </c>
      <c r="K57" s="46">
        <f t="shared" si="1"/>
        <v>17.29246403832218</v>
      </c>
    </row>
    <row r="58" spans="1:11" x14ac:dyDescent="0.25">
      <c r="A58" s="3" t="s">
        <v>44</v>
      </c>
      <c r="B58" s="32">
        <v>0.12165623335112188</v>
      </c>
      <c r="C58" s="33">
        <v>100</v>
      </c>
      <c r="D58" s="33">
        <v>111.11111111111111</v>
      </c>
      <c r="E58" s="33">
        <v>125.402480611646</v>
      </c>
      <c r="F58" s="33">
        <v>114.85727201475758</v>
      </c>
      <c r="G58" s="33">
        <v>118.700901296415</v>
      </c>
      <c r="H58" s="33">
        <v>120.15531290216759</v>
      </c>
      <c r="I58" s="33">
        <v>120.15531290216759</v>
      </c>
      <c r="J58" s="46">
        <f t="shared" si="0"/>
        <v>0</v>
      </c>
      <c r="K58" s="46">
        <f t="shared" si="1"/>
        <v>-4.1842614945777257</v>
      </c>
    </row>
    <row r="59" spans="1:11" x14ac:dyDescent="0.25">
      <c r="A59" s="25" t="s">
        <v>59</v>
      </c>
      <c r="B59" s="30">
        <v>100</v>
      </c>
      <c r="C59" s="31">
        <v>100</v>
      </c>
      <c r="D59" s="31">
        <v>119.7591946355021</v>
      </c>
      <c r="E59" s="31">
        <v>168.12443124794936</v>
      </c>
      <c r="F59" s="31">
        <v>191.60256480174888</v>
      </c>
      <c r="G59" s="31">
        <v>193.52920599578027</v>
      </c>
      <c r="H59" s="31">
        <v>193.80444687942986</v>
      </c>
      <c r="I59" s="31">
        <v>194.44041436817065</v>
      </c>
      <c r="J59" s="45">
        <f t="shared" si="0"/>
        <v>0.32814906932266297</v>
      </c>
      <c r="K59" s="45">
        <f t="shared" si="1"/>
        <v>15.652682316831502</v>
      </c>
    </row>
    <row r="60" spans="1:11" x14ac:dyDescent="0.25">
      <c r="C60" s="24"/>
      <c r="D60" s="24"/>
      <c r="E60" s="24"/>
      <c r="F60" s="24"/>
      <c r="G60" s="24"/>
      <c r="H60" s="24"/>
      <c r="I60" s="24"/>
    </row>
    <row r="61" spans="1:11" x14ac:dyDescent="0.25">
      <c r="C61" s="24"/>
      <c r="D61" s="24"/>
      <c r="E61" s="24"/>
      <c r="F61" s="24"/>
      <c r="G61" s="24"/>
      <c r="H61" s="24"/>
      <c r="I61" s="24"/>
    </row>
  </sheetData>
  <mergeCells count="2">
    <mergeCell ref="J2:J3"/>
    <mergeCell ref="K2:K3"/>
  </mergeCells>
  <pageMargins left="0.7" right="0.7" top="0.75" bottom="0.75" header="0.3" footer="0.3"/>
  <pageSetup orientation="landscape" r:id="rId1"/>
  <headerFooter differentFirst="1">
    <oddFooter>&amp;C4</oddFooter>
    <firstFooter>&amp;C3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0F673-9BAB-4E7C-B000-A365046C6952}">
  <dimension ref="A1:G51"/>
  <sheetViews>
    <sheetView workbookViewId="0">
      <selection activeCell="I12" sqref="I12"/>
    </sheetView>
  </sheetViews>
  <sheetFormatPr defaultColWidth="8.85546875" defaultRowHeight="15" x14ac:dyDescent="0.25"/>
  <cols>
    <col min="1" max="1" width="26.85546875" customWidth="1"/>
    <col min="2" max="2" width="11.42578125" customWidth="1"/>
    <col min="3" max="3" width="8.5703125" customWidth="1"/>
    <col min="4" max="4" width="7.85546875" customWidth="1"/>
    <col min="5" max="5" width="11.7109375" customWidth="1"/>
    <col min="6" max="6" width="17.7109375" customWidth="1"/>
    <col min="217" max="217" width="15.140625" customWidth="1"/>
    <col min="218" max="218" width="36.7109375" customWidth="1"/>
    <col min="219" max="219" width="19.7109375" customWidth="1"/>
    <col min="220" max="225" width="10.85546875" customWidth="1"/>
    <col min="473" max="473" width="15.140625" customWidth="1"/>
    <col min="474" max="474" width="36.7109375" customWidth="1"/>
    <col min="475" max="475" width="19.7109375" customWidth="1"/>
    <col min="476" max="481" width="10.85546875" customWidth="1"/>
    <col min="729" max="729" width="15.140625" customWidth="1"/>
    <col min="730" max="730" width="36.7109375" customWidth="1"/>
    <col min="731" max="731" width="19.7109375" customWidth="1"/>
    <col min="732" max="737" width="10.85546875" customWidth="1"/>
    <col min="985" max="985" width="15.140625" customWidth="1"/>
    <col min="986" max="986" width="36.7109375" customWidth="1"/>
    <col min="987" max="987" width="19.7109375" customWidth="1"/>
    <col min="988" max="993" width="10.85546875" customWidth="1"/>
    <col min="1241" max="1241" width="15.140625" customWidth="1"/>
    <col min="1242" max="1242" width="36.7109375" customWidth="1"/>
    <col min="1243" max="1243" width="19.7109375" customWidth="1"/>
    <col min="1244" max="1249" width="10.85546875" customWidth="1"/>
    <col min="1497" max="1497" width="15.140625" customWidth="1"/>
    <col min="1498" max="1498" width="36.7109375" customWidth="1"/>
    <col min="1499" max="1499" width="19.7109375" customWidth="1"/>
    <col min="1500" max="1505" width="10.85546875" customWidth="1"/>
    <col min="1753" max="1753" width="15.140625" customWidth="1"/>
    <col min="1754" max="1754" width="36.7109375" customWidth="1"/>
    <col min="1755" max="1755" width="19.7109375" customWidth="1"/>
    <col min="1756" max="1761" width="10.85546875" customWidth="1"/>
    <col min="2009" max="2009" width="15.140625" customWidth="1"/>
    <col min="2010" max="2010" width="36.7109375" customWidth="1"/>
    <col min="2011" max="2011" width="19.7109375" customWidth="1"/>
    <col min="2012" max="2017" width="10.85546875" customWidth="1"/>
    <col min="2265" max="2265" width="15.140625" customWidth="1"/>
    <col min="2266" max="2266" width="36.7109375" customWidth="1"/>
    <col min="2267" max="2267" width="19.7109375" customWidth="1"/>
    <col min="2268" max="2273" width="10.85546875" customWidth="1"/>
    <col min="2521" max="2521" width="15.140625" customWidth="1"/>
    <col min="2522" max="2522" width="36.7109375" customWidth="1"/>
    <col min="2523" max="2523" width="19.7109375" customWidth="1"/>
    <col min="2524" max="2529" width="10.85546875" customWidth="1"/>
    <col min="2777" max="2777" width="15.140625" customWidth="1"/>
    <col min="2778" max="2778" width="36.7109375" customWidth="1"/>
    <col min="2779" max="2779" width="19.7109375" customWidth="1"/>
    <col min="2780" max="2785" width="10.85546875" customWidth="1"/>
    <col min="3033" max="3033" width="15.140625" customWidth="1"/>
    <col min="3034" max="3034" width="36.7109375" customWidth="1"/>
    <col min="3035" max="3035" width="19.7109375" customWidth="1"/>
    <col min="3036" max="3041" width="10.85546875" customWidth="1"/>
    <col min="3289" max="3289" width="15.140625" customWidth="1"/>
    <col min="3290" max="3290" width="36.7109375" customWidth="1"/>
    <col min="3291" max="3291" width="19.7109375" customWidth="1"/>
    <col min="3292" max="3297" width="10.85546875" customWidth="1"/>
    <col min="3545" max="3545" width="15.140625" customWidth="1"/>
    <col min="3546" max="3546" width="36.7109375" customWidth="1"/>
    <col min="3547" max="3547" width="19.7109375" customWidth="1"/>
    <col min="3548" max="3553" width="10.85546875" customWidth="1"/>
    <col min="3801" max="3801" width="15.140625" customWidth="1"/>
    <col min="3802" max="3802" width="36.7109375" customWidth="1"/>
    <col min="3803" max="3803" width="19.7109375" customWidth="1"/>
    <col min="3804" max="3809" width="10.85546875" customWidth="1"/>
    <col min="4057" max="4057" width="15.140625" customWidth="1"/>
    <col min="4058" max="4058" width="36.7109375" customWidth="1"/>
    <col min="4059" max="4059" width="19.7109375" customWidth="1"/>
    <col min="4060" max="4065" width="10.85546875" customWidth="1"/>
    <col min="4313" max="4313" width="15.140625" customWidth="1"/>
    <col min="4314" max="4314" width="36.7109375" customWidth="1"/>
    <col min="4315" max="4315" width="19.7109375" customWidth="1"/>
    <col min="4316" max="4321" width="10.85546875" customWidth="1"/>
    <col min="4569" max="4569" width="15.140625" customWidth="1"/>
    <col min="4570" max="4570" width="36.7109375" customWidth="1"/>
    <col min="4571" max="4571" width="19.7109375" customWidth="1"/>
    <col min="4572" max="4577" width="10.85546875" customWidth="1"/>
    <col min="4825" max="4825" width="15.140625" customWidth="1"/>
    <col min="4826" max="4826" width="36.7109375" customWidth="1"/>
    <col min="4827" max="4827" width="19.7109375" customWidth="1"/>
    <col min="4828" max="4833" width="10.85546875" customWidth="1"/>
    <col min="5081" max="5081" width="15.140625" customWidth="1"/>
    <col min="5082" max="5082" width="36.7109375" customWidth="1"/>
    <col min="5083" max="5083" width="19.7109375" customWidth="1"/>
    <col min="5084" max="5089" width="10.85546875" customWidth="1"/>
    <col min="5337" max="5337" width="15.140625" customWidth="1"/>
    <col min="5338" max="5338" width="36.7109375" customWidth="1"/>
    <col min="5339" max="5339" width="19.7109375" customWidth="1"/>
    <col min="5340" max="5345" width="10.85546875" customWidth="1"/>
    <col min="5593" max="5593" width="15.140625" customWidth="1"/>
    <col min="5594" max="5594" width="36.7109375" customWidth="1"/>
    <col min="5595" max="5595" width="19.7109375" customWidth="1"/>
    <col min="5596" max="5601" width="10.85546875" customWidth="1"/>
    <col min="5849" max="5849" width="15.140625" customWidth="1"/>
    <col min="5850" max="5850" width="36.7109375" customWidth="1"/>
    <col min="5851" max="5851" width="19.7109375" customWidth="1"/>
    <col min="5852" max="5857" width="10.85546875" customWidth="1"/>
    <col min="6105" max="6105" width="15.140625" customWidth="1"/>
    <col min="6106" max="6106" width="36.7109375" customWidth="1"/>
    <col min="6107" max="6107" width="19.7109375" customWidth="1"/>
    <col min="6108" max="6113" width="10.85546875" customWidth="1"/>
    <col min="6361" max="6361" width="15.140625" customWidth="1"/>
    <col min="6362" max="6362" width="36.7109375" customWidth="1"/>
    <col min="6363" max="6363" width="19.7109375" customWidth="1"/>
    <col min="6364" max="6369" width="10.85546875" customWidth="1"/>
    <col min="6617" max="6617" width="15.140625" customWidth="1"/>
    <col min="6618" max="6618" width="36.7109375" customWidth="1"/>
    <col min="6619" max="6619" width="19.7109375" customWidth="1"/>
    <col min="6620" max="6625" width="10.85546875" customWidth="1"/>
    <col min="6873" max="6873" width="15.140625" customWidth="1"/>
    <col min="6874" max="6874" width="36.7109375" customWidth="1"/>
    <col min="6875" max="6875" width="19.7109375" customWidth="1"/>
    <col min="6876" max="6881" width="10.85546875" customWidth="1"/>
    <col min="7129" max="7129" width="15.140625" customWidth="1"/>
    <col min="7130" max="7130" width="36.7109375" customWidth="1"/>
    <col min="7131" max="7131" width="19.7109375" customWidth="1"/>
    <col min="7132" max="7137" width="10.85546875" customWidth="1"/>
    <col min="7385" max="7385" width="15.140625" customWidth="1"/>
    <col min="7386" max="7386" width="36.7109375" customWidth="1"/>
    <col min="7387" max="7387" width="19.7109375" customWidth="1"/>
    <col min="7388" max="7393" width="10.85546875" customWidth="1"/>
    <col min="7641" max="7641" width="15.140625" customWidth="1"/>
    <col min="7642" max="7642" width="36.7109375" customWidth="1"/>
    <col min="7643" max="7643" width="19.7109375" customWidth="1"/>
    <col min="7644" max="7649" width="10.85546875" customWidth="1"/>
    <col min="7897" max="7897" width="15.140625" customWidth="1"/>
    <col min="7898" max="7898" width="36.7109375" customWidth="1"/>
    <col min="7899" max="7899" width="19.7109375" customWidth="1"/>
    <col min="7900" max="7905" width="10.85546875" customWidth="1"/>
    <col min="8153" max="8153" width="15.140625" customWidth="1"/>
    <col min="8154" max="8154" width="36.7109375" customWidth="1"/>
    <col min="8155" max="8155" width="19.7109375" customWidth="1"/>
    <col min="8156" max="8161" width="10.85546875" customWidth="1"/>
    <col min="8409" max="8409" width="15.140625" customWidth="1"/>
    <col min="8410" max="8410" width="36.7109375" customWidth="1"/>
    <col min="8411" max="8411" width="19.7109375" customWidth="1"/>
    <col min="8412" max="8417" width="10.85546875" customWidth="1"/>
    <col min="8665" max="8665" width="15.140625" customWidth="1"/>
    <col min="8666" max="8666" width="36.7109375" customWidth="1"/>
    <col min="8667" max="8667" width="19.7109375" customWidth="1"/>
    <col min="8668" max="8673" width="10.85546875" customWidth="1"/>
    <col min="8921" max="8921" width="15.140625" customWidth="1"/>
    <col min="8922" max="8922" width="36.7109375" customWidth="1"/>
    <col min="8923" max="8923" width="19.7109375" customWidth="1"/>
    <col min="8924" max="8929" width="10.85546875" customWidth="1"/>
    <col min="9177" max="9177" width="15.140625" customWidth="1"/>
    <col min="9178" max="9178" width="36.7109375" customWidth="1"/>
    <col min="9179" max="9179" width="19.7109375" customWidth="1"/>
    <col min="9180" max="9185" width="10.85546875" customWidth="1"/>
    <col min="9433" max="9433" width="15.140625" customWidth="1"/>
    <col min="9434" max="9434" width="36.7109375" customWidth="1"/>
    <col min="9435" max="9435" width="19.7109375" customWidth="1"/>
    <col min="9436" max="9441" width="10.85546875" customWidth="1"/>
    <col min="9689" max="9689" width="15.140625" customWidth="1"/>
    <col min="9690" max="9690" width="36.7109375" customWidth="1"/>
    <col min="9691" max="9691" width="19.7109375" customWidth="1"/>
    <col min="9692" max="9697" width="10.85546875" customWidth="1"/>
    <col min="9945" max="9945" width="15.140625" customWidth="1"/>
    <col min="9946" max="9946" width="36.7109375" customWidth="1"/>
    <col min="9947" max="9947" width="19.7109375" customWidth="1"/>
    <col min="9948" max="9953" width="10.85546875" customWidth="1"/>
    <col min="10201" max="10201" width="15.140625" customWidth="1"/>
    <col min="10202" max="10202" width="36.7109375" customWidth="1"/>
    <col min="10203" max="10203" width="19.7109375" customWidth="1"/>
    <col min="10204" max="10209" width="10.85546875" customWidth="1"/>
    <col min="10457" max="10457" width="15.140625" customWidth="1"/>
    <col min="10458" max="10458" width="36.7109375" customWidth="1"/>
    <col min="10459" max="10459" width="19.7109375" customWidth="1"/>
    <col min="10460" max="10465" width="10.85546875" customWidth="1"/>
    <col min="10713" max="10713" width="15.140625" customWidth="1"/>
    <col min="10714" max="10714" width="36.7109375" customWidth="1"/>
    <col min="10715" max="10715" width="19.7109375" customWidth="1"/>
    <col min="10716" max="10721" width="10.85546875" customWidth="1"/>
    <col min="10969" max="10969" width="15.140625" customWidth="1"/>
    <col min="10970" max="10970" width="36.7109375" customWidth="1"/>
    <col min="10971" max="10971" width="19.7109375" customWidth="1"/>
    <col min="10972" max="10977" width="10.85546875" customWidth="1"/>
    <col min="11225" max="11225" width="15.140625" customWidth="1"/>
    <col min="11226" max="11226" width="36.7109375" customWidth="1"/>
    <col min="11227" max="11227" width="19.7109375" customWidth="1"/>
    <col min="11228" max="11233" width="10.85546875" customWidth="1"/>
    <col min="11481" max="11481" width="15.140625" customWidth="1"/>
    <col min="11482" max="11482" width="36.7109375" customWidth="1"/>
    <col min="11483" max="11483" width="19.7109375" customWidth="1"/>
    <col min="11484" max="11489" width="10.85546875" customWidth="1"/>
    <col min="11737" max="11737" width="15.140625" customWidth="1"/>
    <col min="11738" max="11738" width="36.7109375" customWidth="1"/>
    <col min="11739" max="11739" width="19.7109375" customWidth="1"/>
    <col min="11740" max="11745" width="10.85546875" customWidth="1"/>
    <col min="11993" max="11993" width="15.140625" customWidth="1"/>
    <col min="11994" max="11994" width="36.7109375" customWidth="1"/>
    <col min="11995" max="11995" width="19.7109375" customWidth="1"/>
    <col min="11996" max="12001" width="10.85546875" customWidth="1"/>
    <col min="12249" max="12249" width="15.140625" customWidth="1"/>
    <col min="12250" max="12250" width="36.7109375" customWidth="1"/>
    <col min="12251" max="12251" width="19.7109375" customWidth="1"/>
    <col min="12252" max="12257" width="10.85546875" customWidth="1"/>
    <col min="12505" max="12505" width="15.140625" customWidth="1"/>
    <col min="12506" max="12506" width="36.7109375" customWidth="1"/>
    <col min="12507" max="12507" width="19.7109375" customWidth="1"/>
    <col min="12508" max="12513" width="10.85546875" customWidth="1"/>
    <col min="12761" max="12761" width="15.140625" customWidth="1"/>
    <col min="12762" max="12762" width="36.7109375" customWidth="1"/>
    <col min="12763" max="12763" width="19.7109375" customWidth="1"/>
    <col min="12764" max="12769" width="10.85546875" customWidth="1"/>
    <col min="13017" max="13017" width="15.140625" customWidth="1"/>
    <col min="13018" max="13018" width="36.7109375" customWidth="1"/>
    <col min="13019" max="13019" width="19.7109375" customWidth="1"/>
    <col min="13020" max="13025" width="10.85546875" customWidth="1"/>
    <col min="13273" max="13273" width="15.140625" customWidth="1"/>
    <col min="13274" max="13274" width="36.7109375" customWidth="1"/>
    <col min="13275" max="13275" width="19.7109375" customWidth="1"/>
    <col min="13276" max="13281" width="10.85546875" customWidth="1"/>
    <col min="13529" max="13529" width="15.140625" customWidth="1"/>
    <col min="13530" max="13530" width="36.7109375" customWidth="1"/>
    <col min="13531" max="13531" width="19.7109375" customWidth="1"/>
    <col min="13532" max="13537" width="10.85546875" customWidth="1"/>
    <col min="13785" max="13785" width="15.140625" customWidth="1"/>
    <col min="13786" max="13786" width="36.7109375" customWidth="1"/>
    <col min="13787" max="13787" width="19.7109375" customWidth="1"/>
    <col min="13788" max="13793" width="10.85546875" customWidth="1"/>
    <col min="14041" max="14041" width="15.140625" customWidth="1"/>
    <col min="14042" max="14042" width="36.7109375" customWidth="1"/>
    <col min="14043" max="14043" width="19.7109375" customWidth="1"/>
    <col min="14044" max="14049" width="10.85546875" customWidth="1"/>
    <col min="14297" max="14297" width="15.140625" customWidth="1"/>
    <col min="14298" max="14298" width="36.7109375" customWidth="1"/>
    <col min="14299" max="14299" width="19.7109375" customWidth="1"/>
    <col min="14300" max="14305" width="10.85546875" customWidth="1"/>
    <col min="14553" max="14553" width="15.140625" customWidth="1"/>
    <col min="14554" max="14554" width="36.7109375" customWidth="1"/>
    <col min="14555" max="14555" width="19.7109375" customWidth="1"/>
    <col min="14556" max="14561" width="10.85546875" customWidth="1"/>
    <col min="14809" max="14809" width="15.140625" customWidth="1"/>
    <col min="14810" max="14810" width="36.7109375" customWidth="1"/>
    <col min="14811" max="14811" width="19.7109375" customWidth="1"/>
    <col min="14812" max="14817" width="10.85546875" customWidth="1"/>
    <col min="15065" max="15065" width="15.140625" customWidth="1"/>
    <col min="15066" max="15066" width="36.7109375" customWidth="1"/>
    <col min="15067" max="15067" width="19.7109375" customWidth="1"/>
    <col min="15068" max="15073" width="10.85546875" customWidth="1"/>
    <col min="15321" max="15321" width="15.140625" customWidth="1"/>
    <col min="15322" max="15322" width="36.7109375" customWidth="1"/>
    <col min="15323" max="15323" width="19.7109375" customWidth="1"/>
    <col min="15324" max="15329" width="10.85546875" customWidth="1"/>
    <col min="15577" max="15577" width="15.140625" customWidth="1"/>
    <col min="15578" max="15578" width="36.7109375" customWidth="1"/>
    <col min="15579" max="15579" width="19.7109375" customWidth="1"/>
    <col min="15580" max="15585" width="10.85546875" customWidth="1"/>
    <col min="15833" max="15833" width="15.140625" customWidth="1"/>
    <col min="15834" max="15834" width="36.7109375" customWidth="1"/>
    <col min="15835" max="15835" width="19.7109375" customWidth="1"/>
    <col min="15836" max="15841" width="10.85546875" customWidth="1"/>
    <col min="16089" max="16089" width="15.140625" customWidth="1"/>
    <col min="16090" max="16090" width="36.7109375" customWidth="1"/>
    <col min="16091" max="16091" width="19.7109375" customWidth="1"/>
    <col min="16092" max="16097" width="10.85546875" customWidth="1"/>
  </cols>
  <sheetData>
    <row r="1" spans="1:7" s="7" customFormat="1" ht="21.75" customHeight="1" x14ac:dyDescent="0.3">
      <c r="A1" s="36" t="s">
        <v>65</v>
      </c>
      <c r="B1" s="5"/>
      <c r="C1" s="6"/>
      <c r="D1" s="6"/>
      <c r="E1" s="6"/>
      <c r="F1" s="20"/>
      <c r="G1" s="20"/>
    </row>
    <row r="2" spans="1:7" ht="15" customHeight="1" x14ac:dyDescent="0.25">
      <c r="A2" s="23"/>
      <c r="B2" s="27" t="s">
        <v>55</v>
      </c>
      <c r="C2" s="28"/>
      <c r="D2" s="28"/>
      <c r="E2" s="48" t="s">
        <v>77</v>
      </c>
      <c r="F2" s="49" t="s">
        <v>69</v>
      </c>
    </row>
    <row r="3" spans="1:7" ht="24" customHeight="1" x14ac:dyDescent="0.3">
      <c r="A3" s="1"/>
      <c r="B3" s="28"/>
      <c r="C3" s="29" t="s">
        <v>75</v>
      </c>
      <c r="D3" s="29" t="s">
        <v>76</v>
      </c>
      <c r="E3" s="48"/>
      <c r="F3" s="50"/>
    </row>
    <row r="4" spans="1:7" s="4" customFormat="1" x14ac:dyDescent="0.25">
      <c r="A4" s="3" t="s">
        <v>1</v>
      </c>
      <c r="B4" s="33">
        <v>3.5866566480887521</v>
      </c>
      <c r="C4" s="33">
        <v>164.88701670388204</v>
      </c>
      <c r="D4" s="33">
        <v>176.29358888276565</v>
      </c>
      <c r="E4" s="43">
        <f t="shared" ref="E4:E48" si="0">D4/C4*100-100</f>
        <v>6.9178109998608903</v>
      </c>
      <c r="F4" s="43">
        <f t="shared" ref="F4:F48" si="1">((D4-C4)*B4)/C$49</f>
        <v>0.21109659038292883</v>
      </c>
    </row>
    <row r="5" spans="1:7" x14ac:dyDescent="0.25">
      <c r="A5" s="3" t="s">
        <v>26</v>
      </c>
      <c r="B5" s="33">
        <v>2.3835277452734513</v>
      </c>
      <c r="C5" s="33">
        <v>175.19241698696609</v>
      </c>
      <c r="D5" s="33">
        <v>178.63334019065431</v>
      </c>
      <c r="E5" s="43">
        <f t="shared" si="0"/>
        <v>1.9640822718623809</v>
      </c>
      <c r="F5" s="43">
        <f t="shared" si="1"/>
        <v>4.2318615787224075E-2</v>
      </c>
    </row>
    <row r="6" spans="1:7" s="4" customFormat="1" x14ac:dyDescent="0.25">
      <c r="A6" s="3" t="s">
        <v>15</v>
      </c>
      <c r="B6" s="33">
        <v>2.6199953229113087</v>
      </c>
      <c r="C6" s="33">
        <v>128.57449529231616</v>
      </c>
      <c r="D6" s="33">
        <v>131.6905984359245</v>
      </c>
      <c r="E6" s="43">
        <f t="shared" si="0"/>
        <v>2.4235779705172718</v>
      </c>
      <c r="F6" s="43">
        <f t="shared" si="1"/>
        <v>4.2125842793701219E-2</v>
      </c>
    </row>
    <row r="7" spans="1:7" x14ac:dyDescent="0.25">
      <c r="A7" s="26" t="s">
        <v>36</v>
      </c>
      <c r="B7" s="33">
        <v>1.1621158520426953</v>
      </c>
      <c r="C7" s="33">
        <v>187.97852222673527</v>
      </c>
      <c r="D7" s="33">
        <v>194.12795694646573</v>
      </c>
      <c r="E7" s="43">
        <f t="shared" si="0"/>
        <v>3.2713496451010258</v>
      </c>
      <c r="F7" s="43">
        <f t="shared" si="1"/>
        <v>3.6874053634829193E-2</v>
      </c>
    </row>
    <row r="8" spans="1:7" x14ac:dyDescent="0.25">
      <c r="A8" s="3" t="s">
        <v>42</v>
      </c>
      <c r="B8" s="33">
        <v>1.095935285682702</v>
      </c>
      <c r="C8" s="33">
        <v>171.99272407457235</v>
      </c>
      <c r="D8" s="33">
        <v>177.459596874867</v>
      </c>
      <c r="E8" s="43">
        <f t="shared" si="0"/>
        <v>3.1785488774073656</v>
      </c>
      <c r="F8" s="43">
        <f t="shared" si="1"/>
        <v>3.0914351557213032E-2</v>
      </c>
    </row>
    <row r="9" spans="1:7" x14ac:dyDescent="0.25">
      <c r="A9" s="3" t="s">
        <v>14</v>
      </c>
      <c r="B9" s="33">
        <v>2.6199953229113087</v>
      </c>
      <c r="C9" s="33">
        <v>250.78719765822771</v>
      </c>
      <c r="D9" s="33">
        <v>251.68804333823061</v>
      </c>
      <c r="E9" s="43">
        <f t="shared" si="0"/>
        <v>0.35920720372280357</v>
      </c>
      <c r="F9" s="43">
        <f t="shared" si="1"/>
        <v>1.2178314307415259E-2</v>
      </c>
    </row>
    <row r="10" spans="1:7" x14ac:dyDescent="0.25">
      <c r="A10" s="26" t="s">
        <v>6</v>
      </c>
      <c r="B10" s="33">
        <v>3.0893440338252063</v>
      </c>
      <c r="C10" s="33">
        <v>192.68249483800147</v>
      </c>
      <c r="D10" s="33">
        <v>193.3746242397724</v>
      </c>
      <c r="E10" s="43">
        <f t="shared" si="0"/>
        <v>0.35920720372280357</v>
      </c>
      <c r="F10" s="43">
        <f t="shared" si="1"/>
        <v>1.1032903900942283E-2</v>
      </c>
    </row>
    <row r="11" spans="1:7" x14ac:dyDescent="0.25">
      <c r="A11" s="3" t="s">
        <v>7</v>
      </c>
      <c r="B11" s="33">
        <v>3.0893440338252063</v>
      </c>
      <c r="C11" s="33">
        <v>192.68249483800147</v>
      </c>
      <c r="D11" s="33">
        <v>193.3746242397724</v>
      </c>
      <c r="E11" s="43">
        <f t="shared" si="0"/>
        <v>0.35920720372280357</v>
      </c>
      <c r="F11" s="43">
        <f t="shared" si="1"/>
        <v>1.1032903900942283E-2</v>
      </c>
    </row>
    <row r="12" spans="1:7" x14ac:dyDescent="0.25">
      <c r="A12" s="3" t="s">
        <v>8</v>
      </c>
      <c r="B12" s="33">
        <v>3.0893440338252063</v>
      </c>
      <c r="C12" s="33">
        <v>192.68249483800147</v>
      </c>
      <c r="D12" s="33">
        <v>193.3746242397724</v>
      </c>
      <c r="E12" s="43">
        <f t="shared" si="0"/>
        <v>0.35920720372280357</v>
      </c>
      <c r="F12" s="43">
        <f t="shared" si="1"/>
        <v>1.1032903900942283E-2</v>
      </c>
    </row>
    <row r="13" spans="1:7" x14ac:dyDescent="0.25">
      <c r="A13" s="3" t="s">
        <v>9</v>
      </c>
      <c r="B13" s="33">
        <v>3.0893440338252063</v>
      </c>
      <c r="C13" s="33">
        <v>192.68249483800147</v>
      </c>
      <c r="D13" s="33">
        <v>193.3746242397724</v>
      </c>
      <c r="E13" s="43">
        <f t="shared" si="0"/>
        <v>0.35920720372280357</v>
      </c>
      <c r="F13" s="43">
        <f t="shared" si="1"/>
        <v>1.1032903900942283E-2</v>
      </c>
    </row>
    <row r="14" spans="1:7" x14ac:dyDescent="0.25">
      <c r="A14" s="3" t="s">
        <v>10</v>
      </c>
      <c r="B14" s="33">
        <v>3.0893440338252063</v>
      </c>
      <c r="C14" s="33">
        <v>192.68249483800147</v>
      </c>
      <c r="D14" s="33">
        <v>193.3746242397724</v>
      </c>
      <c r="E14" s="43">
        <f t="shared" si="0"/>
        <v>0.35920720372280357</v>
      </c>
      <c r="F14" s="43">
        <f t="shared" si="1"/>
        <v>1.1032903900942283E-2</v>
      </c>
    </row>
    <row r="15" spans="1:7" x14ac:dyDescent="0.25">
      <c r="A15" s="3" t="s">
        <v>13</v>
      </c>
      <c r="B15" s="33">
        <v>3.0893440338252063</v>
      </c>
      <c r="C15" s="33">
        <v>191.23137296531871</v>
      </c>
      <c r="D15" s="33">
        <v>191.91828983278816</v>
      </c>
      <c r="E15" s="43">
        <f t="shared" si="0"/>
        <v>0.35920720372280357</v>
      </c>
      <c r="F15" s="43">
        <f t="shared" si="1"/>
        <v>1.0949813383646784E-2</v>
      </c>
    </row>
    <row r="16" spans="1:7" x14ac:dyDescent="0.25">
      <c r="A16" s="3" t="s">
        <v>24</v>
      </c>
      <c r="B16" s="33">
        <v>2.3835277452734513</v>
      </c>
      <c r="C16" s="33">
        <v>192.42492316083403</v>
      </c>
      <c r="D16" s="33">
        <v>193.11612734658581</v>
      </c>
      <c r="E16" s="43">
        <f t="shared" si="0"/>
        <v>0.35920720372280357</v>
      </c>
      <c r="F16" s="43">
        <f t="shared" si="1"/>
        <v>8.5008594019180417E-3</v>
      </c>
    </row>
    <row r="17" spans="1:6" x14ac:dyDescent="0.25">
      <c r="A17" s="3" t="s">
        <v>30</v>
      </c>
      <c r="B17" s="33">
        <v>1.9854509468604775</v>
      </c>
      <c r="C17" s="33">
        <v>221.82718050789893</v>
      </c>
      <c r="D17" s="33">
        <v>222.62399972009848</v>
      </c>
      <c r="E17" s="43">
        <f t="shared" si="0"/>
        <v>0.35920720372280357</v>
      </c>
      <c r="F17" s="43">
        <f t="shared" si="1"/>
        <v>8.1631019556658857E-3</v>
      </c>
    </row>
    <row r="18" spans="1:6" x14ac:dyDescent="0.25">
      <c r="A18" s="3" t="s">
        <v>5</v>
      </c>
      <c r="B18" s="33">
        <v>1.8771134092475505</v>
      </c>
      <c r="C18" s="33">
        <v>192.68249483800147</v>
      </c>
      <c r="D18" s="33">
        <v>193.3746242397724</v>
      </c>
      <c r="E18" s="43">
        <f t="shared" si="0"/>
        <v>0.35920720372280357</v>
      </c>
      <c r="F18" s="43">
        <f t="shared" si="1"/>
        <v>6.703692314175628E-3</v>
      </c>
    </row>
    <row r="19" spans="1:6" s="4" customFormat="1" x14ac:dyDescent="0.25">
      <c r="A19" s="3" t="s">
        <v>18</v>
      </c>
      <c r="B19" s="33">
        <v>1.8596084366358321</v>
      </c>
      <c r="C19" s="33">
        <v>166.79286460761585</v>
      </c>
      <c r="D19" s="33">
        <v>167.39199659258202</v>
      </c>
      <c r="E19" s="43">
        <f t="shared" si="0"/>
        <v>0.35920720372280357</v>
      </c>
      <c r="F19" s="43">
        <f t="shared" si="1"/>
        <v>5.7488407094940857E-3</v>
      </c>
    </row>
    <row r="20" spans="1:6" x14ac:dyDescent="0.25">
      <c r="A20" s="3" t="s">
        <v>40</v>
      </c>
      <c r="B20" s="33">
        <v>1.1621158520426953</v>
      </c>
      <c r="C20" s="33">
        <v>205.94108137420054</v>
      </c>
      <c r="D20" s="33">
        <v>206.68083657392131</v>
      </c>
      <c r="E20" s="43">
        <f t="shared" si="0"/>
        <v>0.35920720372280357</v>
      </c>
      <c r="F20" s="43">
        <f t="shared" si="1"/>
        <v>4.4358179498396677E-3</v>
      </c>
    </row>
    <row r="21" spans="1:6" x14ac:dyDescent="0.25">
      <c r="A21" s="3" t="s">
        <v>20</v>
      </c>
      <c r="B21" s="33">
        <v>0.78762616607863745</v>
      </c>
      <c r="C21" s="33">
        <v>237.3781639178064</v>
      </c>
      <c r="D21" s="33">
        <v>238.23084338266409</v>
      </c>
      <c r="E21" s="43">
        <f t="shared" si="0"/>
        <v>0.35920720372280357</v>
      </c>
      <c r="F21" s="43">
        <f t="shared" si="1"/>
        <v>3.4653108770907465E-3</v>
      </c>
    </row>
    <row r="22" spans="1:6" x14ac:dyDescent="0.25">
      <c r="A22" s="26" t="s">
        <v>28</v>
      </c>
      <c r="B22" s="33">
        <v>0.71882871736101095</v>
      </c>
      <c r="C22" s="33">
        <v>229.10852513638338</v>
      </c>
      <c r="D22" s="33">
        <v>229.93149946301634</v>
      </c>
      <c r="E22" s="43">
        <f t="shared" si="0"/>
        <v>0.35920720372280357</v>
      </c>
      <c r="F22" s="43">
        <f t="shared" si="1"/>
        <v>3.0524458502370982E-3</v>
      </c>
    </row>
    <row r="23" spans="1:6" x14ac:dyDescent="0.25">
      <c r="A23" s="3" t="s">
        <v>21</v>
      </c>
      <c r="B23" s="33">
        <v>0.78762616607863745</v>
      </c>
      <c r="C23" s="33">
        <v>195.40687404666372</v>
      </c>
      <c r="D23" s="33">
        <v>196.10878961480887</v>
      </c>
      <c r="E23" s="43">
        <f t="shared" si="0"/>
        <v>0.35920720372280357</v>
      </c>
      <c r="F23" s="43">
        <f t="shared" si="1"/>
        <v>2.8526025937527363E-3</v>
      </c>
    </row>
    <row r="24" spans="1:6" x14ac:dyDescent="0.25">
      <c r="A24" s="3" t="s">
        <v>0</v>
      </c>
      <c r="B24" s="33">
        <v>12.281977901856633</v>
      </c>
      <c r="C24" s="33">
        <v>200.90705182960536</v>
      </c>
      <c r="D24" s="33">
        <v>200.94815295715966</v>
      </c>
      <c r="E24" s="43">
        <f t="shared" si="0"/>
        <v>2.0457782432231397E-2</v>
      </c>
      <c r="F24" s="43">
        <f t="shared" si="1"/>
        <v>2.6047035993830422E-3</v>
      </c>
    </row>
    <row r="25" spans="1:6" x14ac:dyDescent="0.25">
      <c r="A25" s="3" t="s">
        <v>41</v>
      </c>
      <c r="B25" s="33">
        <v>1.9166565257150062E-2</v>
      </c>
      <c r="C25" s="33">
        <v>163.53880468342774</v>
      </c>
      <c r="D25" s="33">
        <v>165.32398350322268</v>
      </c>
      <c r="E25" s="43">
        <f t="shared" si="0"/>
        <v>1.091593413104988</v>
      </c>
      <c r="F25" s="43">
        <f t="shared" si="1"/>
        <v>1.7654778771184835E-4</v>
      </c>
    </row>
    <row r="26" spans="1:6" x14ac:dyDescent="0.25">
      <c r="A26" s="26" t="s">
        <v>2</v>
      </c>
      <c r="B26" s="33">
        <v>3.5866566480887521</v>
      </c>
      <c r="C26" s="33">
        <v>223.30904209342191</v>
      </c>
      <c r="D26" s="33">
        <v>223.30904209342191</v>
      </c>
      <c r="E26" s="43">
        <f t="shared" si="0"/>
        <v>0</v>
      </c>
      <c r="F26" s="43">
        <f t="shared" si="1"/>
        <v>0</v>
      </c>
    </row>
    <row r="27" spans="1:6" x14ac:dyDescent="0.25">
      <c r="A27" s="26" t="s">
        <v>3</v>
      </c>
      <c r="B27" s="33">
        <v>3.5866566480887521</v>
      </c>
      <c r="C27" s="33">
        <v>187.95723944179343</v>
      </c>
      <c r="D27" s="33">
        <v>187.95723944179343</v>
      </c>
      <c r="E27" s="43">
        <f t="shared" si="0"/>
        <v>0</v>
      </c>
      <c r="F27" s="43">
        <f t="shared" si="1"/>
        <v>0</v>
      </c>
    </row>
    <row r="28" spans="1:6" x14ac:dyDescent="0.25">
      <c r="A28" s="3" t="s">
        <v>4</v>
      </c>
      <c r="B28" s="33">
        <v>3.5866566480887521</v>
      </c>
      <c r="C28" s="33">
        <v>180.38814766534685</v>
      </c>
      <c r="D28" s="33">
        <v>180.38814766534685</v>
      </c>
      <c r="E28" s="43">
        <f t="shared" si="0"/>
        <v>0</v>
      </c>
      <c r="F28" s="43">
        <f t="shared" si="1"/>
        <v>0</v>
      </c>
    </row>
    <row r="29" spans="1:6" x14ac:dyDescent="0.25">
      <c r="A29" s="3" t="s">
        <v>11</v>
      </c>
      <c r="B29" s="33">
        <v>3.0893440338252063</v>
      </c>
      <c r="C29" s="33">
        <v>157.6531801770023</v>
      </c>
      <c r="D29" s="33">
        <v>157.6531801770023</v>
      </c>
      <c r="E29" s="43">
        <f t="shared" si="0"/>
        <v>0</v>
      </c>
      <c r="F29" s="43">
        <f t="shared" si="1"/>
        <v>0</v>
      </c>
    </row>
    <row r="30" spans="1:6" x14ac:dyDescent="0.25">
      <c r="A30" s="26" t="s">
        <v>16</v>
      </c>
      <c r="B30" s="33">
        <v>2.6199953229113087</v>
      </c>
      <c r="C30" s="33">
        <v>244.72398184124484</v>
      </c>
      <c r="D30" s="33">
        <v>244.72398184124484</v>
      </c>
      <c r="E30" s="43">
        <f t="shared" si="0"/>
        <v>0</v>
      </c>
      <c r="F30" s="43">
        <f t="shared" si="1"/>
        <v>0</v>
      </c>
    </row>
    <row r="31" spans="1:6" x14ac:dyDescent="0.25">
      <c r="A31" s="3" t="s">
        <v>17</v>
      </c>
      <c r="B31" s="33">
        <v>2.6199953229113087</v>
      </c>
      <c r="C31" s="33">
        <v>199.42127726967885</v>
      </c>
      <c r="D31" s="33">
        <v>199.42127726967885</v>
      </c>
      <c r="E31" s="43">
        <f t="shared" si="0"/>
        <v>0</v>
      </c>
      <c r="F31" s="43">
        <f t="shared" si="1"/>
        <v>0</v>
      </c>
    </row>
    <row r="32" spans="1:6" x14ac:dyDescent="0.25">
      <c r="A32" s="3" t="s">
        <v>22</v>
      </c>
      <c r="B32" s="33">
        <v>0.78762616607863745</v>
      </c>
      <c r="C32" s="33">
        <v>185.05911102925339</v>
      </c>
      <c r="D32" s="33">
        <v>185.05911102925339</v>
      </c>
      <c r="E32" s="43">
        <f t="shared" si="0"/>
        <v>0</v>
      </c>
      <c r="F32" s="43">
        <f t="shared" si="1"/>
        <v>0</v>
      </c>
    </row>
    <row r="33" spans="1:6" x14ac:dyDescent="0.25">
      <c r="A33" s="3" t="s">
        <v>23</v>
      </c>
      <c r="B33" s="33">
        <v>0.78762616607863745</v>
      </c>
      <c r="C33" s="33">
        <v>273.81854967492814</v>
      </c>
      <c r="D33" s="33">
        <v>273.81854967492814</v>
      </c>
      <c r="E33" s="43">
        <f t="shared" si="0"/>
        <v>0</v>
      </c>
      <c r="F33" s="43">
        <f t="shared" si="1"/>
        <v>0</v>
      </c>
    </row>
    <row r="34" spans="1:6" x14ac:dyDescent="0.25">
      <c r="A34" s="3" t="s">
        <v>27</v>
      </c>
      <c r="B34" s="33">
        <v>2.3835277452734513</v>
      </c>
      <c r="C34" s="33">
        <v>136.31731425535204</v>
      </c>
      <c r="D34" s="33">
        <v>136.31731425535204</v>
      </c>
      <c r="E34" s="43">
        <f t="shared" si="0"/>
        <v>0</v>
      </c>
      <c r="F34" s="43">
        <f t="shared" si="1"/>
        <v>0</v>
      </c>
    </row>
    <row r="35" spans="1:6" x14ac:dyDescent="0.25">
      <c r="A35" s="3" t="s">
        <v>29</v>
      </c>
      <c r="B35" s="33">
        <v>0.71882871736101095</v>
      </c>
      <c r="C35" s="33">
        <v>218.07598987216011</v>
      </c>
      <c r="D35" s="33">
        <v>218.07598987216011</v>
      </c>
      <c r="E35" s="43">
        <f t="shared" si="0"/>
        <v>0</v>
      </c>
      <c r="F35" s="43">
        <f t="shared" si="1"/>
        <v>0</v>
      </c>
    </row>
    <row r="36" spans="1:6" x14ac:dyDescent="0.25">
      <c r="A36" s="3" t="s">
        <v>32</v>
      </c>
      <c r="B36" s="33">
        <v>1.7918047879503893</v>
      </c>
      <c r="C36" s="33">
        <v>203.02129745050607</v>
      </c>
      <c r="D36" s="33">
        <v>203.02129745050607</v>
      </c>
      <c r="E36" s="43">
        <f t="shared" si="0"/>
        <v>0</v>
      </c>
      <c r="F36" s="43">
        <f t="shared" si="1"/>
        <v>0</v>
      </c>
    </row>
    <row r="37" spans="1:6" x14ac:dyDescent="0.25">
      <c r="A37" s="3" t="s">
        <v>33</v>
      </c>
      <c r="B37" s="33">
        <v>1.7918047879503893</v>
      </c>
      <c r="C37" s="33">
        <v>210.41607038729774</v>
      </c>
      <c r="D37" s="33">
        <v>210.41607038729774</v>
      </c>
      <c r="E37" s="43">
        <f t="shared" si="0"/>
        <v>0</v>
      </c>
      <c r="F37" s="43">
        <f t="shared" si="1"/>
        <v>0</v>
      </c>
    </row>
    <row r="38" spans="1:6" x14ac:dyDescent="0.25">
      <c r="A38" s="3" t="s">
        <v>34</v>
      </c>
      <c r="B38" s="33">
        <v>1.7918047879503893</v>
      </c>
      <c r="C38" s="33">
        <v>214.16143349321302</v>
      </c>
      <c r="D38" s="33">
        <v>214.16143349321302</v>
      </c>
      <c r="E38" s="43">
        <f t="shared" si="0"/>
        <v>0</v>
      </c>
      <c r="F38" s="43">
        <f t="shared" si="1"/>
        <v>0</v>
      </c>
    </row>
    <row r="39" spans="1:6" x14ac:dyDescent="0.25">
      <c r="A39" s="3" t="s">
        <v>35</v>
      </c>
      <c r="B39" s="33">
        <v>1.1621158520426953</v>
      </c>
      <c r="C39" s="33">
        <v>219.40658755083621</v>
      </c>
      <c r="D39" s="33">
        <v>219.40658755083621</v>
      </c>
      <c r="E39" s="43">
        <f t="shared" si="0"/>
        <v>0</v>
      </c>
      <c r="F39" s="43">
        <f t="shared" si="1"/>
        <v>0</v>
      </c>
    </row>
    <row r="40" spans="1:6" x14ac:dyDescent="0.25">
      <c r="A40" s="3" t="s">
        <v>39</v>
      </c>
      <c r="B40" s="33">
        <v>1.1621158520426953</v>
      </c>
      <c r="C40" s="33">
        <v>188.61929691340728</v>
      </c>
      <c r="D40" s="33">
        <v>188.61929691340728</v>
      </c>
      <c r="E40" s="43">
        <f t="shared" si="0"/>
        <v>0</v>
      </c>
      <c r="F40" s="43">
        <f t="shared" si="1"/>
        <v>0</v>
      </c>
    </row>
    <row r="41" spans="1:6" x14ac:dyDescent="0.25">
      <c r="A41" s="3" t="s">
        <v>43</v>
      </c>
      <c r="B41" s="33">
        <v>1.095935285682702</v>
      </c>
      <c r="C41" s="33">
        <v>165.01007432014654</v>
      </c>
      <c r="D41" s="33">
        <v>165.01007432014654</v>
      </c>
      <c r="E41" s="43">
        <f t="shared" si="0"/>
        <v>0</v>
      </c>
      <c r="F41" s="43">
        <f t="shared" si="1"/>
        <v>0</v>
      </c>
    </row>
    <row r="42" spans="1:6" x14ac:dyDescent="0.25">
      <c r="A42" s="3" t="s">
        <v>44</v>
      </c>
      <c r="B42" s="33">
        <v>0.12165623335112188</v>
      </c>
      <c r="C42" s="33">
        <v>120.15531290216759</v>
      </c>
      <c r="D42" s="33">
        <v>120.15531290216759</v>
      </c>
      <c r="E42" s="43">
        <f t="shared" si="0"/>
        <v>0</v>
      </c>
      <c r="F42" s="43">
        <f t="shared" si="1"/>
        <v>0</v>
      </c>
    </row>
    <row r="43" spans="1:6" x14ac:dyDescent="0.25">
      <c r="A43" s="3" t="s">
        <v>38</v>
      </c>
      <c r="B43" s="33">
        <v>1.1621158520426953</v>
      </c>
      <c r="C43" s="33">
        <v>224.91883298236158</v>
      </c>
      <c r="D43" s="33">
        <v>223.34035769299351</v>
      </c>
      <c r="E43" s="43">
        <f t="shared" si="0"/>
        <v>-0.70179774118419402</v>
      </c>
      <c r="F43" s="43">
        <f t="shared" si="1"/>
        <v>-9.4650622592448597E-3</v>
      </c>
    </row>
    <row r="44" spans="1:6" x14ac:dyDescent="0.25">
      <c r="A44" s="3" t="s">
        <v>37</v>
      </c>
      <c r="B44" s="33">
        <v>1.1621158520426953</v>
      </c>
      <c r="C44" s="33">
        <v>231.27905323653175</v>
      </c>
      <c r="D44" s="33">
        <v>229.3681899452915</v>
      </c>
      <c r="E44" s="43">
        <f t="shared" si="0"/>
        <v>-0.82621545898754789</v>
      </c>
      <c r="F44" s="43">
        <f t="shared" si="1"/>
        <v>-1.14581711492837E-2</v>
      </c>
    </row>
    <row r="45" spans="1:6" x14ac:dyDescent="0.25">
      <c r="A45" s="3" t="s">
        <v>19</v>
      </c>
      <c r="B45" s="33">
        <v>1.8596084366358321</v>
      </c>
      <c r="C45" s="33">
        <v>168.53081615765669</v>
      </c>
      <c r="D45" s="33">
        <v>166.95566964609711</v>
      </c>
      <c r="E45" s="43">
        <f t="shared" si="0"/>
        <v>-0.93463412061451834</v>
      </c>
      <c r="F45" s="43">
        <f t="shared" si="1"/>
        <v>-1.5113975912307061E-2</v>
      </c>
    </row>
    <row r="46" spans="1:6" x14ac:dyDescent="0.25">
      <c r="A46" s="26" t="s">
        <v>31</v>
      </c>
      <c r="B46" s="33">
        <v>1.7918047879503893</v>
      </c>
      <c r="C46" s="33">
        <v>198.48453998275227</v>
      </c>
      <c r="D46" s="33">
        <v>195.62849842156015</v>
      </c>
      <c r="E46" s="43">
        <f t="shared" si="0"/>
        <v>-1.4389239390837645</v>
      </c>
      <c r="F46" s="43">
        <f t="shared" si="1"/>
        <v>-2.640532261425884E-2</v>
      </c>
    </row>
    <row r="47" spans="1:6" x14ac:dyDescent="0.25">
      <c r="A47" s="3" t="s">
        <v>25</v>
      </c>
      <c r="B47" s="33">
        <v>2.3835277452734513</v>
      </c>
      <c r="C47" s="33">
        <v>182.85975041911348</v>
      </c>
      <c r="D47" s="33">
        <v>179.09755811370744</v>
      </c>
      <c r="E47" s="43">
        <f t="shared" si="0"/>
        <v>-2.0574195780006903</v>
      </c>
      <c r="F47" s="43">
        <f t="shared" si="1"/>
        <v>-4.6269783213841092E-2</v>
      </c>
    </row>
    <row r="48" spans="1:6" x14ac:dyDescent="0.25">
      <c r="A48" s="3" t="s">
        <v>12</v>
      </c>
      <c r="B48" s="33">
        <v>3.0893440338252063</v>
      </c>
      <c r="C48" s="33">
        <v>185.13154777928344</v>
      </c>
      <c r="D48" s="33">
        <v>181.96573927124686</v>
      </c>
      <c r="E48" s="43">
        <f t="shared" si="0"/>
        <v>-1.7100318913829398</v>
      </c>
      <c r="F48" s="43">
        <f t="shared" si="1"/>
        <v>-5.0464639919332727E-2</v>
      </c>
    </row>
    <row r="49" spans="1:6" x14ac:dyDescent="0.25">
      <c r="A49" s="25" t="s">
        <v>59</v>
      </c>
      <c r="B49" s="31">
        <v>100</v>
      </c>
      <c r="C49" s="31">
        <v>193.80444687942986</v>
      </c>
      <c r="D49" s="31">
        <v>194.44041436817065</v>
      </c>
      <c r="E49" s="44">
        <f t="shared" ref="E49" si="2">D49/C49*100-100</f>
        <v>0.32814906932266297</v>
      </c>
      <c r="F49" s="44">
        <f t="shared" ref="F49" si="3">((D49-C49)*B49)/C$49</f>
        <v>0.32814906932266569</v>
      </c>
    </row>
    <row r="50" spans="1:6" x14ac:dyDescent="0.25">
      <c r="C50" s="24"/>
      <c r="D50" s="24"/>
    </row>
    <row r="51" spans="1:6" x14ac:dyDescent="0.25">
      <c r="C51" s="24"/>
      <c r="D51" s="24"/>
    </row>
  </sheetData>
  <sortState ref="A4:F48">
    <sortCondition descending="1" ref="F4:F48"/>
  </sortState>
  <mergeCells count="2"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BMPI-1</vt:lpstr>
      <vt:lpstr>BMPI-2</vt:lpstr>
      <vt:lpstr>BMPI-3</vt:lpstr>
      <vt:lpstr>'BMPI-1'!Print_Titles</vt:lpstr>
      <vt:lpstr>'BMPI-2'!Print_Titles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makware</dc:creator>
  <cp:lastModifiedBy>user</cp:lastModifiedBy>
  <cp:lastPrinted>2023-01-13T09:10:34Z</cp:lastPrinted>
  <dcterms:created xsi:type="dcterms:W3CDTF">2016-02-08T08:33:06Z</dcterms:created>
  <dcterms:modified xsi:type="dcterms:W3CDTF">2026-01-15T10:33:01Z</dcterms:modified>
</cp:coreProperties>
</file>