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Jan_2026-RELEASE\"/>
    </mc:Choice>
  </mc:AlternateContent>
  <xr:revisionPtr revIDLastSave="0" documentId="13_ncr:1_{FF053FA6-4FCE-4C7A-B5F4-33B687733F59}" xr6:coauthVersionLast="36" xr6:coauthVersionMax="36" xr10:uidLastSave="{00000000-0000-0000-0000-000000000000}"/>
  <bookViews>
    <workbookView xWindow="0" yWindow="0" windowWidth="20490" windowHeight="7425" tabRatio="666" xr2:uid="{00000000-000D-0000-FFFF-FFFF00000000}"/>
  </bookViews>
  <sheets>
    <sheet name="BMPI-1" sheetId="7" r:id="rId1"/>
    <sheet name="BMPI-2" sheetId="8" r:id="rId2"/>
    <sheet name="BMPI-3" sheetId="10" r:id="rId3"/>
  </sheets>
  <definedNames>
    <definedName name="_xlnm.Print_Titles" localSheetId="0">'BMPI-1'!$3:$3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4" i="8" l="1"/>
  <c r="P4" i="8"/>
  <c r="O8" i="7"/>
  <c r="O7" i="7"/>
  <c r="D6" i="7"/>
  <c r="E6" i="7"/>
  <c r="F6" i="7"/>
  <c r="G6" i="7"/>
  <c r="H6" i="7"/>
  <c r="I6" i="7"/>
  <c r="J6" i="7"/>
  <c r="K6" i="7"/>
  <c r="L6" i="7"/>
  <c r="M6" i="7"/>
  <c r="D7" i="7"/>
  <c r="E7" i="7"/>
  <c r="F7" i="7"/>
  <c r="G7" i="7"/>
  <c r="H7" i="7"/>
  <c r="I7" i="7"/>
  <c r="J7" i="7"/>
  <c r="K7" i="7"/>
  <c r="L7" i="7"/>
  <c r="M7" i="7"/>
  <c r="D8" i="7"/>
  <c r="E8" i="7"/>
  <c r="F8" i="7"/>
  <c r="G8" i="7"/>
  <c r="H8" i="7"/>
  <c r="I8" i="7"/>
  <c r="J8" i="7"/>
  <c r="K8" i="7"/>
  <c r="L8" i="7"/>
  <c r="M8" i="7"/>
  <c r="C8" i="7"/>
  <c r="C7" i="7"/>
  <c r="C6" i="7"/>
  <c r="F49" i="10" l="1"/>
  <c r="E49" i="10"/>
  <c r="F48" i="10"/>
  <c r="E48" i="10"/>
  <c r="F47" i="10"/>
  <c r="E47" i="10"/>
  <c r="F46" i="10"/>
  <c r="E46" i="10"/>
  <c r="F45" i="10"/>
  <c r="E45" i="10"/>
  <c r="F44" i="10"/>
  <c r="E44" i="10"/>
  <c r="F43" i="10"/>
  <c r="E43" i="10"/>
  <c r="F42" i="10"/>
  <c r="E42" i="10"/>
  <c r="F41" i="10"/>
  <c r="E41" i="10"/>
  <c r="F40" i="10"/>
  <c r="E40" i="10"/>
  <c r="F39" i="10"/>
  <c r="E39" i="10"/>
  <c r="F38" i="10"/>
  <c r="E38" i="10"/>
  <c r="F37" i="10"/>
  <c r="E37" i="10"/>
  <c r="F36" i="10"/>
  <c r="E36" i="10"/>
  <c r="F35" i="10"/>
  <c r="E35" i="10"/>
  <c r="F34" i="10"/>
  <c r="E34" i="10"/>
  <c r="F33" i="10"/>
  <c r="E33" i="10"/>
  <c r="F32" i="10"/>
  <c r="E32" i="10"/>
  <c r="F31" i="10"/>
  <c r="E31" i="10"/>
  <c r="F30" i="10"/>
  <c r="E30" i="10"/>
  <c r="F29" i="10"/>
  <c r="E29" i="10"/>
  <c r="F28" i="10"/>
  <c r="E28" i="10"/>
  <c r="F27" i="10"/>
  <c r="E27" i="10"/>
  <c r="F26" i="10"/>
  <c r="E26" i="10"/>
  <c r="F25" i="10"/>
  <c r="E25" i="10"/>
  <c r="F24" i="10"/>
  <c r="E24" i="10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F16" i="10"/>
  <c r="E16" i="10"/>
  <c r="F15" i="10"/>
  <c r="E15" i="10"/>
  <c r="F14" i="10"/>
  <c r="E14" i="10"/>
  <c r="F13" i="10"/>
  <c r="E13" i="10"/>
  <c r="F12" i="10"/>
  <c r="E12" i="10"/>
  <c r="F11" i="10"/>
  <c r="E11" i="10"/>
  <c r="F10" i="10"/>
  <c r="E10" i="10"/>
  <c r="F9" i="10"/>
  <c r="E9" i="10"/>
  <c r="F8" i="10"/>
  <c r="E8" i="10"/>
  <c r="F7" i="10"/>
  <c r="E7" i="10"/>
  <c r="F6" i="10"/>
  <c r="E6" i="10"/>
  <c r="F5" i="10"/>
  <c r="E5" i="10"/>
  <c r="F4" i="10"/>
  <c r="E4" i="10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6" i="8"/>
  <c r="Q47" i="8"/>
  <c r="Q48" i="8"/>
  <c r="Q49" i="8"/>
  <c r="Q50" i="8"/>
  <c r="Q51" i="8"/>
  <c r="Q52" i="8"/>
  <c r="Q53" i="8"/>
  <c r="Q54" i="8"/>
  <c r="Q55" i="8"/>
  <c r="Q56" i="8"/>
  <c r="Q57" i="8"/>
  <c r="Q58" i="8"/>
  <c r="Q59" i="8"/>
  <c r="P59" i="8"/>
  <c r="P58" i="8"/>
  <c r="P57" i="8"/>
  <c r="P56" i="8"/>
  <c r="P55" i="8"/>
  <c r="P54" i="8"/>
  <c r="P53" i="8"/>
  <c r="P52" i="8"/>
  <c r="P51" i="8"/>
  <c r="P50" i="8"/>
  <c r="P49" i="8"/>
  <c r="P48" i="8"/>
  <c r="P47" i="8"/>
  <c r="P46" i="8"/>
  <c r="P45" i="8"/>
  <c r="P44" i="8"/>
  <c r="P43" i="8"/>
  <c r="P42" i="8"/>
  <c r="P41" i="8"/>
  <c r="P40" i="8"/>
  <c r="P39" i="8"/>
  <c r="P38" i="8"/>
  <c r="P37" i="8"/>
  <c r="P36" i="8"/>
  <c r="P35" i="8"/>
  <c r="P34" i="8"/>
  <c r="P33" i="8"/>
  <c r="P32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6" i="8"/>
  <c r="P5" i="8"/>
  <c r="O25" i="7"/>
  <c r="N25" i="7"/>
  <c r="O24" i="7" l="1"/>
  <c r="N24" i="7"/>
  <c r="O23" i="7" l="1"/>
  <c r="N23" i="7"/>
  <c r="O22" i="7" l="1"/>
  <c r="N22" i="7"/>
  <c r="O20" i="7" l="1"/>
  <c r="N20" i="7"/>
  <c r="O19" i="7" l="1"/>
  <c r="N19" i="7"/>
  <c r="O18" i="7" l="1"/>
  <c r="O17" i="7"/>
  <c r="N18" i="7"/>
  <c r="N17" i="7" l="1"/>
  <c r="N15" i="7" l="1"/>
  <c r="N14" i="7" l="1"/>
  <c r="N13" i="7" l="1"/>
  <c r="N12" i="7" l="1"/>
</calcChain>
</file>

<file path=xl/sharedStrings.xml><?xml version="1.0" encoding="utf-8"?>
<sst xmlns="http://schemas.openxmlformats.org/spreadsheetml/2006/main" count="154" uniqueCount="88">
  <si>
    <t xml:space="preserve">Bricks </t>
  </si>
  <si>
    <t xml:space="preserve">Cement        </t>
  </si>
  <si>
    <t xml:space="preserve">River Sand </t>
  </si>
  <si>
    <t xml:space="preserve">Sand Pit </t>
  </si>
  <si>
    <t>Stone 3/4 crushed</t>
  </si>
  <si>
    <t xml:space="preserve">Building lime  </t>
  </si>
  <si>
    <t xml:space="preserve">Softwood pine  </t>
  </si>
  <si>
    <t xml:space="preserve">Laminated pine  </t>
  </si>
  <si>
    <t xml:space="preserve">Bison board  </t>
  </si>
  <si>
    <t xml:space="preserve">Tap board  </t>
  </si>
  <si>
    <t xml:space="preserve">Skirting meranti  </t>
  </si>
  <si>
    <t xml:space="preserve">Skirting pine  </t>
  </si>
  <si>
    <t xml:space="preserve">Wooden doors hollow(panel </t>
  </si>
  <si>
    <t xml:space="preserve">Cupboard 4-drawer  </t>
  </si>
  <si>
    <t xml:space="preserve">Bolts-steel(76mm)  </t>
  </si>
  <si>
    <t xml:space="preserve">Locks-mortice(2 lever)  </t>
  </si>
  <si>
    <t xml:space="preserve">Steel door frames  </t>
  </si>
  <si>
    <t xml:space="preserve">Steel windows  </t>
  </si>
  <si>
    <t xml:space="preserve">Roof tiles &amp; transport  </t>
  </si>
  <si>
    <t xml:space="preserve">Corrugated asbestos   </t>
  </si>
  <si>
    <t xml:space="preserve">W.C. Low level suit  </t>
  </si>
  <si>
    <t xml:space="preserve">Bath shower  </t>
  </si>
  <si>
    <t xml:space="preserve">Lavatory basin </t>
  </si>
  <si>
    <t xml:space="preserve">Sink  </t>
  </si>
  <si>
    <t xml:space="preserve">Galvanised iron piping(25m)  </t>
  </si>
  <si>
    <t xml:space="preserve">Glazed salt piping  </t>
  </si>
  <si>
    <t xml:space="preserve">Copper piping iron  </t>
  </si>
  <si>
    <t xml:space="preserve">Tank galvanised iron  </t>
  </si>
  <si>
    <t xml:space="preserve">Parquet blocks </t>
  </si>
  <si>
    <t>Vinyl  tiles</t>
  </si>
  <si>
    <t xml:space="preserve">Glass  </t>
  </si>
  <si>
    <t xml:space="preserve">Paint-white(interior)PVA  </t>
  </si>
  <si>
    <t xml:space="preserve">Paint (exterior)PVA  </t>
  </si>
  <si>
    <t xml:space="preserve">Paint (Ceiling) white  </t>
  </si>
  <si>
    <t xml:space="preserve">Paint(glass enamel)white  </t>
  </si>
  <si>
    <t xml:space="preserve">Electrical Cables  </t>
  </si>
  <si>
    <t xml:space="preserve">Conduit 3/4 screwed </t>
  </si>
  <si>
    <t xml:space="preserve">Switch box 1-gang  </t>
  </si>
  <si>
    <t xml:space="preserve">Distributor box 12-way </t>
  </si>
  <si>
    <t xml:space="preserve">Water-heater(roof type)  </t>
  </si>
  <si>
    <t xml:space="preserve">Water-heater(wall type)  </t>
  </si>
  <si>
    <t xml:space="preserve">Termite poison  </t>
  </si>
  <si>
    <t xml:space="preserve">Nails </t>
  </si>
  <si>
    <t xml:space="preserve">Wall tiles  </t>
  </si>
  <si>
    <t xml:space="preserve">Guttering 244 guage  </t>
  </si>
  <si>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</si>
  <si>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</si>
  <si>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</si>
  <si>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</si>
  <si>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</si>
  <si>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</si>
  <si>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</si>
  <si>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</si>
  <si>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</si>
  <si>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</si>
  <si>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</si>
  <si>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</si>
  <si>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</si>
  <si>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</si>
  <si>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</si>
  <si>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</si>
  <si>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t>Dec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</si>
  <si>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</si>
  <si>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</si>
  <si>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Percentage Contribution</t>
  </si>
  <si>
    <t>Dec 22</t>
  </si>
  <si>
    <t>Mar</t>
  </si>
  <si>
    <t>Mar 23</t>
  </si>
  <si>
    <t>Jun</t>
  </si>
  <si>
    <t>Sep</t>
  </si>
  <si>
    <t>Jun 23</t>
  </si>
  <si>
    <t>Sep 23</t>
  </si>
  <si>
    <t>Dec 23</t>
  </si>
  <si>
    <t>Mar 24</t>
  </si>
  <si>
    <t>Jun 24</t>
  </si>
  <si>
    <t>Building Materials Price Index (Dec  2022 = 100)</t>
  </si>
  <si>
    <t>Building Materials Price Index (Dec 2022 = 100)</t>
  </si>
  <si>
    <t xml:space="preserve">Weights </t>
  </si>
  <si>
    <t>Sep 24</t>
  </si>
  <si>
    <t>Dec 24</t>
  </si>
  <si>
    <t>Mar 25</t>
  </si>
  <si>
    <t>Jun 25</t>
  </si>
  <si>
    <t>Sept</t>
  </si>
  <si>
    <t>Change in % from Jun-25 to Sep-25</t>
  </si>
  <si>
    <t>Sep 25</t>
  </si>
  <si>
    <t>Dec 25</t>
  </si>
  <si>
    <t>Change in % from Sep-25 to Dec-25</t>
  </si>
  <si>
    <t>Change in % from Dec-24 to Dec-25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</si>
</sst>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0_ ;_ * \-#,##0.00_ ;_ * &quot;-&quot;??_ ;_ @_ "/>
    <numFmt numFmtId="166" formatCode="0.0"/>
    <numFmt numFmtId="167" formatCode="0.00_)"/>
    <numFmt numFmtId="168" formatCode="#,##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1" fillId="0" borderId="0"/>
    <xf numFmtId="4" fontId="14" fillId="0" borderId="0" applyFont="0" applyFill="0" applyBorder="0" applyAlignment="0" applyProtection="0"/>
    <xf numFmtId="0" fontId="16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</cellStyleXfs>
  <cellXfs count="50">
    <xf numFmtId="0" fontId="0" fillId="0" borderId="0" xfId="0"/>
    <xf numFmtId="167" fontId="7" fillId="0" borderId="0" xfId="0" applyNumberFormat="1" applyFont="1"/>
    <xf numFmtId="167" fontId="8" fillId="0" borderId="0" xfId="0" applyNumberFormat="1" applyFont="1"/>
    <xf numFmtId="167" fontId="9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0" fontId="12" fillId="0" borderId="2" xfId="7" applyFont="1" applyBorder="1" applyAlignment="1">
      <alignment horizontal="left"/>
    </xf>
    <xf numFmtId="0" fontId="13" fillId="0" borderId="2" xfId="7" applyFont="1" applyBorder="1" applyAlignment="1">
      <alignment horizontal="left" vertical="top" wrapText="1"/>
    </xf>
    <xf numFmtId="168" fontId="13" fillId="0" borderId="2" xfId="8" applyNumberFormat="1" applyFont="1" applyBorder="1" applyAlignment="1">
      <alignment horizontal="center" vertical="top" wrapText="1"/>
    </xf>
    <xf numFmtId="0" fontId="8" fillId="0" borderId="2" xfId="7" applyFont="1" applyBorder="1" applyAlignment="1">
      <alignment vertical="top" wrapText="1"/>
    </xf>
    <xf numFmtId="0" fontId="8" fillId="0" borderId="2" xfId="7" applyFont="1" applyBorder="1" applyAlignment="1">
      <alignment horizontal="left" vertical="top" wrapText="1"/>
    </xf>
    <xf numFmtId="168" fontId="8" fillId="0" borderId="2" xfId="8" applyNumberFormat="1" applyFont="1" applyBorder="1" applyAlignment="1">
      <alignment horizontal="center" vertical="top" wrapText="1"/>
    </xf>
    <xf numFmtId="0" fontId="9" fillId="0" borderId="0" xfId="7" applyFont="1" applyAlignment="1">
      <alignment vertical="top" wrapText="1"/>
    </xf>
    <xf numFmtId="0" fontId="8" fillId="0" borderId="0" xfId="7" applyFont="1"/>
    <xf numFmtId="0" fontId="8" fillId="0" borderId="0" xfId="7" applyFont="1" applyAlignment="1">
      <alignment horizontal="left"/>
    </xf>
    <xf numFmtId="0" fontId="9" fillId="0" borderId="0" xfId="7" applyFont="1"/>
    <xf numFmtId="0" fontId="9" fillId="0" borderId="0" xfId="7" applyFont="1" applyAlignment="1">
      <alignment horizontal="left"/>
    </xf>
    <xf numFmtId="168" fontId="9" fillId="0" borderId="0" xfId="8" applyNumberFormat="1" applyFont="1" applyAlignment="1">
      <alignment horizontal="center"/>
    </xf>
    <xf numFmtId="168" fontId="9" fillId="0" borderId="0" xfId="6" applyNumberFormat="1" applyFont="1" applyAlignment="1">
      <alignment horizontal="right" vertical="center"/>
    </xf>
    <xf numFmtId="168" fontId="8" fillId="0" borderId="1" xfId="6" applyNumberFormat="1" applyFont="1" applyBorder="1" applyAlignment="1">
      <alignment horizontal="center" vertical="top" wrapText="1"/>
    </xf>
    <xf numFmtId="168" fontId="9" fillId="0" borderId="0" xfId="6" applyNumberFormat="1" applyFont="1" applyAlignment="1">
      <alignment horizontal="right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9" fillId="0" borderId="0" xfId="0" applyFont="1"/>
    <xf numFmtId="0" fontId="20" fillId="0" borderId="0" xfId="0" applyFont="1"/>
    <xf numFmtId="0" fontId="22" fillId="0" borderId="0" xfId="0" applyFont="1"/>
    <xf numFmtId="16" fontId="20" fillId="0" borderId="0" xfId="0" quotePrefix="1" applyNumberFormat="1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168" fontId="9" fillId="0" borderId="0" xfId="6" applyNumberFormat="1" applyFont="1" applyBorder="1" applyAlignment="1">
      <alignment horizontal="right"/>
    </xf>
    <xf numFmtId="4" fontId="9" fillId="0" borderId="0" xfId="6" applyNumberFormat="1" applyFont="1" applyBorder="1" applyAlignment="1">
      <alignment horizontal="right"/>
    </xf>
    <xf numFmtId="0" fontId="13" fillId="0" borderId="0" xfId="7" applyFont="1" applyAlignment="1">
      <alignment horizontal="left"/>
    </xf>
    <xf numFmtId="2" fontId="9" fillId="0" borderId="0" xfId="9" applyNumberFormat="1" applyFont="1" applyAlignment="1">
      <alignment horizontal="right"/>
    </xf>
    <xf numFmtId="166" fontId="6" fillId="0" borderId="0" xfId="0" applyNumberFormat="1" applyFont="1"/>
    <xf numFmtId="166" fontId="24" fillId="0" borderId="0" xfId="0" applyNumberFormat="1" applyFont="1"/>
    <xf numFmtId="166" fontId="20" fillId="0" borderId="0" xfId="0" applyNumberFormat="1" applyFont="1" applyAlignment="1">
      <alignment horizontal="right"/>
    </xf>
    <xf numFmtId="2" fontId="5" fillId="0" borderId="0" xfId="9" applyNumberFormat="1" applyFont="1"/>
    <xf numFmtId="0" fontId="8" fillId="0" borderId="1" xfId="7" applyFont="1" applyBorder="1" applyAlignment="1">
      <alignment vertical="center" wrapText="1"/>
    </xf>
    <xf numFmtId="0" fontId="8" fillId="0" borderId="1" xfId="7" applyFont="1" applyBorder="1" applyAlignment="1">
      <alignment horizontal="left" vertical="center" wrapText="1"/>
    </xf>
    <xf numFmtId="168" fontId="8" fillId="0" borderId="1" xfId="8" applyNumberFormat="1" applyFont="1" applyBorder="1" applyAlignment="1">
      <alignment horizontal="center" vertical="center" wrapText="1"/>
    </xf>
    <xf numFmtId="168" fontId="8" fillId="0" borderId="1" xfId="6" applyNumberFormat="1" applyFont="1" applyBorder="1" applyAlignment="1">
      <alignment horizontal="center" vertical="center" wrapText="1"/>
    </xf>
    <xf numFmtId="166" fontId="22" fillId="0" borderId="0" xfId="0" applyNumberFormat="1" applyFont="1" applyAlignment="1">
      <alignment horizontal="right"/>
    </xf>
    <xf numFmtId="164" fontId="23" fillId="0" borderId="0" xfId="10" applyFont="1" applyBorder="1" applyAlignment="1">
      <alignment horizontal="center" vertical="top" wrapText="1"/>
    </xf>
    <xf numFmtId="0" fontId="23" fillId="0" borderId="0" xfId="12" applyFont="1" applyAlignment="1">
      <alignment horizontal="center" wrapText="1"/>
    </xf>
    <xf numFmtId="0" fontId="23" fillId="0" borderId="2" xfId="12" applyFont="1" applyBorder="1" applyAlignment="1">
      <alignment horizontal="center" wrapText="1"/>
    </xf>
  </cellXfs>
  <cellStyles count="13">
    <cellStyle name="Comma" xfId="6" builtinId="3"/>
    <cellStyle name="Comma 2" xfId="4" xr:uid="{00000000-0005-0000-0000-000001000000}"/>
    <cellStyle name="Comma 3" xfId="3" xr:uid="{00000000-0005-0000-0000-000002000000}"/>
    <cellStyle name="Comma 6 2" xfId="2" xr:uid="{00000000-0005-0000-0000-000003000000}"/>
    <cellStyle name="Comma_Build Indices 2003999" xfId="8" xr:uid="{00000000-0005-0000-0000-000004000000}"/>
    <cellStyle name="Comma_CPI breakdown analysis 2001=100" xfId="10" xr:uid="{00000000-0005-0000-0000-000005000000}"/>
    <cellStyle name="Normal" xfId="0" builtinId="0"/>
    <cellStyle name="Normal 2" xfId="1" xr:uid="{00000000-0005-0000-0000-000007000000}"/>
    <cellStyle name="Normal 2 11" xfId="11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2" xr:uid="{00000000-0005-0000-0000-00000B000000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A7" zoomScaleNormal="100" workbookViewId="0">
      <selection activeCell="R23" sqref="R23"/>
    </sheetView>
  </sheetViews>
  <sheetFormatPr defaultColWidth="8" defaultRowHeight="11.25" x14ac:dyDescent="0.2"/>
  <cols>
    <col min="1" max="1" width="12.42578125" style="15" customWidth="1"/>
    <col min="2" max="2" width="4.5703125" style="18" customWidth="1"/>
    <col min="3" max="13" width="8" style="19" customWidth="1"/>
    <col min="14" max="15" width="8.28515625" style="22" customWidth="1"/>
    <col min="16" max="16384" width="8" style="17"/>
  </cols>
  <sheetData>
    <row r="1" spans="1:15" s="7" customFormat="1" ht="36.75" customHeight="1" x14ac:dyDescent="0.3">
      <c r="A1" s="36" t="s">
        <v>75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20"/>
    </row>
    <row r="2" spans="1:15" s="7" customFormat="1" ht="17.25" customHeight="1" x14ac:dyDescent="0.3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  <c r="O2" s="20"/>
    </row>
    <row r="3" spans="1:15" s="14" customFormat="1" ht="70.5" customHeight="1" x14ac:dyDescent="0.25">
      <c r="A3" s="11"/>
      <c r="B3" s="12" t="s">
        <v>53</v>
      </c>
      <c r="C3" s="13" t="s">
        <v>45</v>
      </c>
      <c r="D3" s="13" t="s">
        <v>56</v>
      </c>
      <c r="E3" s="13" t="s">
        <v>46</v>
      </c>
      <c r="F3" s="13" t="s">
        <v>47</v>
      </c>
      <c r="G3" s="13" t="s">
        <v>57</v>
      </c>
      <c r="H3" s="13" t="s">
        <v>60</v>
      </c>
      <c r="I3" s="13" t="s">
        <v>49</v>
      </c>
      <c r="J3" s="13" t="s">
        <v>50</v>
      </c>
      <c r="K3" s="13" t="s">
        <v>51</v>
      </c>
      <c r="L3" s="13" t="s">
        <v>52</v>
      </c>
      <c r="M3" s="13" t="s">
        <v>54</v>
      </c>
      <c r="N3" s="21" t="s">
        <v>59</v>
      </c>
      <c r="O3" s="21" t="s">
        <v>62</v>
      </c>
    </row>
    <row r="4" spans="1:15" s="14" customFormat="1" ht="21.75" customHeight="1" x14ac:dyDescent="0.25">
      <c r="A4" s="42" t="s">
        <v>77</v>
      </c>
      <c r="B4" s="43"/>
      <c r="C4" s="44">
        <v>12.281977901856633</v>
      </c>
      <c r="D4" s="44">
        <v>16.223740001602557</v>
      </c>
      <c r="E4" s="44">
        <v>29.954742916424266</v>
      </c>
      <c r="F4" s="44">
        <v>5.2399906458226173</v>
      </c>
      <c r="G4" s="44">
        <v>3.7192168732716642</v>
      </c>
      <c r="H4" s="44">
        <v>12.684615645408357</v>
      </c>
      <c r="I4" s="44">
        <v>1.4376574347220219</v>
      </c>
      <c r="J4" s="44">
        <v>9.1526700986620355</v>
      </c>
      <c r="K4" s="44">
        <v>6.9726951122561722</v>
      </c>
      <c r="L4" s="44">
        <v>2.3326933699736765</v>
      </c>
      <c r="M4" s="44">
        <v>100</v>
      </c>
      <c r="N4" s="45"/>
      <c r="O4" s="45"/>
    </row>
    <row r="5" spans="1:15" ht="12.75" x14ac:dyDescent="0.2">
      <c r="A5" s="16"/>
      <c r="B5" s="16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34"/>
      <c r="O5" s="34"/>
    </row>
    <row r="6" spans="1:15" x14ac:dyDescent="0.2">
      <c r="A6" s="16">
        <v>2023</v>
      </c>
      <c r="B6" s="16"/>
      <c r="C6" s="37">
        <f>AVERAGE(C12:C15)</f>
        <v>102.29049848765281</v>
      </c>
      <c r="D6" s="37">
        <f t="shared" ref="D6:M6" si="0">AVERAGE(D12:D15)</f>
        <v>100.64908023048338</v>
      </c>
      <c r="E6" s="37">
        <f t="shared" si="0"/>
        <v>97.973837643023202</v>
      </c>
      <c r="F6" s="37">
        <f t="shared" si="0"/>
        <v>95.872987326044196</v>
      </c>
      <c r="G6" s="37">
        <f t="shared" si="0"/>
        <v>97.665759306288351</v>
      </c>
      <c r="H6" s="37">
        <f t="shared" si="0"/>
        <v>92.776173514128573</v>
      </c>
      <c r="I6" s="37">
        <f t="shared" si="0"/>
        <v>100.72379599830499</v>
      </c>
      <c r="J6" s="37">
        <f t="shared" si="0"/>
        <v>92.774369023280727</v>
      </c>
      <c r="K6" s="37">
        <f t="shared" si="0"/>
        <v>89.797388073074472</v>
      </c>
      <c r="L6" s="37">
        <f t="shared" si="0"/>
        <v>97.326235111999054</v>
      </c>
      <c r="M6" s="37">
        <f t="shared" si="0"/>
        <v>97.135606487268774</v>
      </c>
      <c r="N6" s="34"/>
      <c r="O6" s="34"/>
    </row>
    <row r="7" spans="1:15" ht="12.75" x14ac:dyDescent="0.2">
      <c r="A7" s="16">
        <v>2024</v>
      </c>
      <c r="B7" s="16"/>
      <c r="C7" s="41">
        <f>AVERAGE(C17:C20)</f>
        <v>103.1293579051207</v>
      </c>
      <c r="D7" s="41">
        <f t="shared" ref="D7:M7" si="1">AVERAGE(D17:D20)</f>
        <v>101.88246285348157</v>
      </c>
      <c r="E7" s="41">
        <f t="shared" si="1"/>
        <v>105.28221786771662</v>
      </c>
      <c r="F7" s="41">
        <f t="shared" si="1"/>
        <v>102.20313027355814</v>
      </c>
      <c r="G7" s="41">
        <f t="shared" si="1"/>
        <v>106.86855414365736</v>
      </c>
      <c r="H7" s="41">
        <f t="shared" si="1"/>
        <v>99.596928869692107</v>
      </c>
      <c r="I7" s="41">
        <f t="shared" si="1"/>
        <v>108.29331497974286</v>
      </c>
      <c r="J7" s="41">
        <f t="shared" si="1"/>
        <v>95.172133868167265</v>
      </c>
      <c r="K7" s="41">
        <f t="shared" si="1"/>
        <v>96.431638193347766</v>
      </c>
      <c r="L7" s="41">
        <f t="shared" si="1"/>
        <v>113.32113288620033</v>
      </c>
      <c r="M7" s="41">
        <f t="shared" si="1"/>
        <v>102.33108092306698</v>
      </c>
      <c r="N7" s="34"/>
      <c r="O7" s="34">
        <f>M7/M6*100-100</f>
        <v>5.3486817282385033</v>
      </c>
    </row>
    <row r="8" spans="1:15" ht="12.75" x14ac:dyDescent="0.2">
      <c r="A8" s="16">
        <v>2025</v>
      </c>
      <c r="B8" s="16"/>
      <c r="C8" s="41">
        <f>AVERAGE(C22:C25)</f>
        <v>111.53541676471029</v>
      </c>
      <c r="D8" s="41">
        <f t="shared" ref="D8:M8" si="2">AVERAGE(D22:D25)</f>
        <v>101.43816409128173</v>
      </c>
      <c r="E8" s="41">
        <f t="shared" si="2"/>
        <v>115.98160451321175</v>
      </c>
      <c r="F8" s="41">
        <f t="shared" si="2"/>
        <v>109.28896511315311</v>
      </c>
      <c r="G8" s="41">
        <f t="shared" si="2"/>
        <v>119.38712400614438</v>
      </c>
      <c r="H8" s="41">
        <f t="shared" si="2"/>
        <v>107.00563696462693</v>
      </c>
      <c r="I8" s="41">
        <f t="shared" si="2"/>
        <v>126.90402652094193</v>
      </c>
      <c r="J8" s="41">
        <f t="shared" si="2"/>
        <v>102.35269170084356</v>
      </c>
      <c r="K8" s="41">
        <f t="shared" si="2"/>
        <v>106.48804380818063</v>
      </c>
      <c r="L8" s="41">
        <f t="shared" si="2"/>
        <v>134.55674866133086</v>
      </c>
      <c r="M8" s="41">
        <f t="shared" si="2"/>
        <v>110.39439444525425</v>
      </c>
      <c r="N8" s="34"/>
      <c r="O8" s="34">
        <f>M8/M7*100-100</f>
        <v>7.8796329027828023</v>
      </c>
    </row>
    <row r="9" spans="1:15" ht="12.75" x14ac:dyDescent="0.2">
      <c r="A9" s="16"/>
      <c r="B9" s="16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34"/>
      <c r="O9" s="34"/>
    </row>
    <row r="10" spans="1:15" ht="12.75" x14ac:dyDescent="0.2">
      <c r="A10" s="16"/>
      <c r="B10" s="16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34"/>
      <c r="O10" s="34"/>
    </row>
    <row r="11" spans="1:15" x14ac:dyDescent="0.2">
      <c r="A11" s="16">
        <v>2022</v>
      </c>
      <c r="B11" s="16" t="s">
        <v>61</v>
      </c>
      <c r="C11" s="37">
        <v>100</v>
      </c>
      <c r="D11" s="37">
        <v>100</v>
      </c>
      <c r="E11" s="37">
        <v>100</v>
      </c>
      <c r="F11" s="37">
        <v>100</v>
      </c>
      <c r="G11" s="37">
        <v>100</v>
      </c>
      <c r="H11" s="37">
        <v>100</v>
      </c>
      <c r="I11" s="37">
        <v>100</v>
      </c>
      <c r="J11" s="37">
        <v>100</v>
      </c>
      <c r="K11" s="37">
        <v>100</v>
      </c>
      <c r="L11" s="37">
        <v>100</v>
      </c>
      <c r="M11" s="37">
        <v>100</v>
      </c>
      <c r="N11" s="35"/>
      <c r="O11" s="35"/>
    </row>
    <row r="12" spans="1:15" ht="12.75" x14ac:dyDescent="0.2">
      <c r="A12" s="16">
        <v>2023</v>
      </c>
      <c r="B12" s="16" t="s">
        <v>66</v>
      </c>
      <c r="C12" s="41">
        <v>102.55162241308237</v>
      </c>
      <c r="D12" s="41">
        <v>99.6398187351178</v>
      </c>
      <c r="E12" s="41">
        <v>97.505347173725767</v>
      </c>
      <c r="F12" s="41">
        <v>96.579134313889526</v>
      </c>
      <c r="G12" s="41">
        <v>97.51204340999918</v>
      </c>
      <c r="H12" s="41">
        <v>94.004495866292473</v>
      </c>
      <c r="I12" s="41">
        <v>99.62004610791594</v>
      </c>
      <c r="J12" s="41">
        <v>95.079786862392496</v>
      </c>
      <c r="K12" s="41">
        <v>88.945279936995504</v>
      </c>
      <c r="L12" s="41">
        <v>99.961585597122706</v>
      </c>
      <c r="M12" s="41">
        <v>97.247894461828125</v>
      </c>
      <c r="N12" s="34">
        <f>M12/M11*100-100</f>
        <v>-2.7521055381718753</v>
      </c>
      <c r="O12" s="34"/>
    </row>
    <row r="13" spans="1:15" ht="12.75" x14ac:dyDescent="0.2">
      <c r="A13" s="16"/>
      <c r="B13" s="16" t="s">
        <v>68</v>
      </c>
      <c r="C13" s="41">
        <v>103.2322057830978</v>
      </c>
      <c r="D13" s="41">
        <v>100.09970988857737</v>
      </c>
      <c r="E13" s="41">
        <v>97.666309446763734</v>
      </c>
      <c r="F13" s="41">
        <v>94.48782355868785</v>
      </c>
      <c r="G13" s="41">
        <v>96.703520569866598</v>
      </c>
      <c r="H13" s="41">
        <v>92.213512470778483</v>
      </c>
      <c r="I13" s="41">
        <v>100.18440411788752</v>
      </c>
      <c r="J13" s="41">
        <v>94.61761970428698</v>
      </c>
      <c r="K13" s="41">
        <v>90.513007631181765</v>
      </c>
      <c r="L13" s="41">
        <v>99.007749339727965</v>
      </c>
      <c r="M13" s="41">
        <v>97.14035207198198</v>
      </c>
      <c r="N13" s="34">
        <f>M13/M12*100-100</f>
        <v>-0.1105858285583281</v>
      </c>
      <c r="O13" s="34"/>
    </row>
    <row r="14" spans="1:15" ht="12.75" x14ac:dyDescent="0.2">
      <c r="A14" s="16"/>
      <c r="B14" s="16" t="s">
        <v>69</v>
      </c>
      <c r="C14" s="41">
        <v>101.6041208939245</v>
      </c>
      <c r="D14" s="41">
        <v>101.65979692960768</v>
      </c>
      <c r="E14" s="41">
        <v>97.308090689140272</v>
      </c>
      <c r="F14" s="41">
        <v>96.191214494178425</v>
      </c>
      <c r="G14" s="41">
        <v>97.482276210695062</v>
      </c>
      <c r="H14" s="41">
        <v>90.944193124704157</v>
      </c>
      <c r="I14" s="41">
        <v>101.78521091432114</v>
      </c>
      <c r="J14" s="41">
        <v>92.520698906987377</v>
      </c>
      <c r="K14" s="41">
        <v>89.332086065964958</v>
      </c>
      <c r="L14" s="41">
        <v>96.974418513610928</v>
      </c>
      <c r="M14" s="41">
        <v>96.744721301085065</v>
      </c>
      <c r="N14" s="34">
        <f>M14/M13*100-100</f>
        <v>-0.40727747270643988</v>
      </c>
      <c r="O14" s="34"/>
    </row>
    <row r="15" spans="1:15" ht="12.75" x14ac:dyDescent="0.2">
      <c r="A15" s="16"/>
      <c r="B15" s="16" t="s">
        <v>61</v>
      </c>
      <c r="C15" s="41">
        <v>101.77404486050659</v>
      </c>
      <c r="D15" s="41">
        <v>101.1969953686307</v>
      </c>
      <c r="E15" s="41">
        <v>99.415603262463051</v>
      </c>
      <c r="F15" s="41">
        <v>96.233776937420998</v>
      </c>
      <c r="G15" s="41">
        <v>98.965197034592578</v>
      </c>
      <c r="H15" s="41">
        <v>93.942492594739164</v>
      </c>
      <c r="I15" s="41">
        <v>101.3055228530954</v>
      </c>
      <c r="J15" s="41">
        <v>88.879370619456026</v>
      </c>
      <c r="K15" s="41">
        <v>90.399178658155691</v>
      </c>
      <c r="L15" s="41">
        <v>93.361186997534602</v>
      </c>
      <c r="M15" s="41">
        <v>97.409458114179927</v>
      </c>
      <c r="N15" s="34">
        <f>M15/M14*100-100</f>
        <v>0.68710396200954449</v>
      </c>
      <c r="O15" s="34"/>
    </row>
    <row r="16" spans="1:15" ht="12.75" x14ac:dyDescent="0.2">
      <c r="A16" s="16"/>
      <c r="B16" s="16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34"/>
      <c r="O16" s="34"/>
    </row>
    <row r="17" spans="1:15" ht="12.75" x14ac:dyDescent="0.2">
      <c r="A17" s="16">
        <v>2024</v>
      </c>
      <c r="B17" s="16" t="s">
        <v>66</v>
      </c>
      <c r="C17" s="41">
        <v>100.44246189330777</v>
      </c>
      <c r="D17" s="41">
        <v>101.81418695487612</v>
      </c>
      <c r="E17" s="41">
        <v>102.26160418840105</v>
      </c>
      <c r="F17" s="41">
        <v>99.280375388320977</v>
      </c>
      <c r="G17" s="41">
        <v>102.09826762138528</v>
      </c>
      <c r="H17" s="41">
        <v>96.916552862569333</v>
      </c>
      <c r="I17" s="41">
        <v>104.51268419305356</v>
      </c>
      <c r="J17" s="41">
        <v>94.446317325028886</v>
      </c>
      <c r="K17" s="41">
        <v>92.660658581877854</v>
      </c>
      <c r="L17" s="41">
        <v>100.79444653077289</v>
      </c>
      <c r="M17" s="41">
        <v>99.738685997614866</v>
      </c>
      <c r="N17" s="34">
        <f>M17/M15*100-100</f>
        <v>2.3911722008603107</v>
      </c>
      <c r="O17" s="34">
        <f>M17/M12*100-100</f>
        <v>2.5612806833205326</v>
      </c>
    </row>
    <row r="18" spans="1:15" ht="12.75" x14ac:dyDescent="0.2">
      <c r="A18" s="16"/>
      <c r="B18" s="16" t="s">
        <v>68</v>
      </c>
      <c r="C18" s="41">
        <v>100.44246189330777</v>
      </c>
      <c r="D18" s="41">
        <v>101.94721873294763</v>
      </c>
      <c r="E18" s="41">
        <v>103.24696003890489</v>
      </c>
      <c r="F18" s="41">
        <v>99.660299732744207</v>
      </c>
      <c r="G18" s="41">
        <v>102.88787550749177</v>
      </c>
      <c r="H18" s="41">
        <v>96.916564190395235</v>
      </c>
      <c r="I18" s="41">
        <v>104.71008076030577</v>
      </c>
      <c r="J18" s="41">
        <v>93.530524087116277</v>
      </c>
      <c r="K18" s="41">
        <v>93.692053797038724</v>
      </c>
      <c r="L18" s="41">
        <v>101.3610122001292</v>
      </c>
      <c r="M18" s="41">
        <v>100.10885684210616</v>
      </c>
      <c r="N18" s="34">
        <f>M18/M17*100-100</f>
        <v>0.371140687075183</v>
      </c>
      <c r="O18" s="34">
        <f>M18/M13*100-100</f>
        <v>3.055892537762773</v>
      </c>
    </row>
    <row r="19" spans="1:15" ht="12.75" x14ac:dyDescent="0.2">
      <c r="A19" s="16"/>
      <c r="B19" s="16" t="s">
        <v>69</v>
      </c>
      <c r="C19" s="41">
        <v>104.88881275289205</v>
      </c>
      <c r="D19" s="41">
        <v>102.77332968539831</v>
      </c>
      <c r="E19" s="41">
        <v>106.89121778368981</v>
      </c>
      <c r="F19" s="41">
        <v>104.63335447942455</v>
      </c>
      <c r="G19" s="41">
        <v>108.9632824367423</v>
      </c>
      <c r="H19" s="41">
        <v>102.27115355186638</v>
      </c>
      <c r="I19" s="41">
        <v>110.15799592251054</v>
      </c>
      <c r="J19" s="41">
        <v>94.512459312317588</v>
      </c>
      <c r="K19" s="41">
        <v>98.821259605240783</v>
      </c>
      <c r="L19" s="41">
        <v>123.62860738355717</v>
      </c>
      <c r="M19" s="41">
        <v>104.09163929518918</v>
      </c>
      <c r="N19" s="34">
        <f t="shared" ref="N19:N20" si="3">M19/M18*100-100</f>
        <v>3.9784516362670672</v>
      </c>
      <c r="O19" s="34">
        <f>M19/M14*100-100</f>
        <v>7.59412802610629</v>
      </c>
    </row>
    <row r="20" spans="1:15" ht="12.75" x14ac:dyDescent="0.2">
      <c r="A20" s="16"/>
      <c r="B20" s="16" t="s">
        <v>61</v>
      </c>
      <c r="C20" s="41">
        <v>106.7436950809752</v>
      </c>
      <c r="D20" s="41">
        <v>100.99511604070418</v>
      </c>
      <c r="E20" s="41">
        <v>108.72908945987076</v>
      </c>
      <c r="F20" s="41">
        <v>105.23849149374284</v>
      </c>
      <c r="G20" s="41">
        <v>113.52479100901013</v>
      </c>
      <c r="H20" s="41">
        <v>102.28344487393747</v>
      </c>
      <c r="I20" s="41">
        <v>113.79249904310156</v>
      </c>
      <c r="J20" s="41">
        <v>98.199234748206322</v>
      </c>
      <c r="K20" s="41">
        <v>100.55258078923372</v>
      </c>
      <c r="L20" s="41">
        <v>127.50046543034213</v>
      </c>
      <c r="M20" s="41">
        <v>105.38514155735771</v>
      </c>
      <c r="N20" s="34">
        <f t="shared" si="3"/>
        <v>1.2426572114022889</v>
      </c>
      <c r="O20" s="34">
        <f>M20/M15*100-100</f>
        <v>8.1877916144744063</v>
      </c>
    </row>
    <row r="21" spans="1:15" ht="12.75" x14ac:dyDescent="0.2">
      <c r="A21" s="16"/>
      <c r="B21" s="16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34"/>
      <c r="O21" s="34"/>
    </row>
    <row r="22" spans="1:15" ht="12.75" x14ac:dyDescent="0.2">
      <c r="A22" s="16">
        <v>2025</v>
      </c>
      <c r="B22" s="16" t="s">
        <v>66</v>
      </c>
      <c r="C22" s="41">
        <v>113.38333966073741</v>
      </c>
      <c r="D22" s="41">
        <v>101.29928670903017</v>
      </c>
      <c r="E22" s="41">
        <v>113.78523080195161</v>
      </c>
      <c r="F22" s="41">
        <v>107.26343921229397</v>
      </c>
      <c r="G22" s="41">
        <v>117.54615148025931</v>
      </c>
      <c r="H22" s="41">
        <v>106.34708315634829</v>
      </c>
      <c r="I22" s="41">
        <v>122.92186234657466</v>
      </c>
      <c r="J22" s="41">
        <v>99.60771866884987</v>
      </c>
      <c r="K22" s="41">
        <v>104.59413963220344</v>
      </c>
      <c r="L22" s="41">
        <v>134.2530274390034</v>
      </c>
      <c r="M22" s="41">
        <v>109.23513532097427</v>
      </c>
      <c r="N22" s="34">
        <f>M22/M20*100-100</f>
        <v>3.6532605135052449</v>
      </c>
      <c r="O22" s="34">
        <f>M22/M17*100-100</f>
        <v>9.5213298915793843</v>
      </c>
    </row>
    <row r="23" spans="1:15" ht="12.75" x14ac:dyDescent="0.2">
      <c r="A23" s="16"/>
      <c r="B23" s="16" t="s">
        <v>68</v>
      </c>
      <c r="C23" s="41">
        <v>113.49733264368314</v>
      </c>
      <c r="D23" s="41">
        <v>100.38087224429752</v>
      </c>
      <c r="E23" s="41">
        <v>114.58005600657656</v>
      </c>
      <c r="F23" s="41">
        <v>107.26343921229397</v>
      </c>
      <c r="G23" s="41">
        <v>117.7720654351855</v>
      </c>
      <c r="H23" s="41">
        <v>107.12465684061009</v>
      </c>
      <c r="I23" s="41">
        <v>123.1794104808</v>
      </c>
      <c r="J23" s="41">
        <v>99.684689790206008</v>
      </c>
      <c r="K23" s="41">
        <v>104.79347642985056</v>
      </c>
      <c r="L23" s="41">
        <v>134.03872841014288</v>
      </c>
      <c r="M23" s="41">
        <v>109.46490482949044</v>
      </c>
      <c r="N23" s="34">
        <f>M23/M22*100-100</f>
        <v>0.21034395924080229</v>
      </c>
      <c r="O23" s="34">
        <f>M23/M18*100-100</f>
        <v>9.345874363684743</v>
      </c>
    </row>
    <row r="24" spans="1:15" ht="12.75" x14ac:dyDescent="0.2">
      <c r="A24" s="16"/>
      <c r="B24" s="16" t="s">
        <v>82</v>
      </c>
      <c r="C24" s="41">
        <v>110.30391232486171</v>
      </c>
      <c r="D24" s="41">
        <v>101.01128002955741</v>
      </c>
      <c r="E24" s="41">
        <v>117.06611424145591</v>
      </c>
      <c r="F24" s="41">
        <v>111.33185511066019</v>
      </c>
      <c r="G24" s="41">
        <v>120.00947080276785</v>
      </c>
      <c r="H24" s="41">
        <v>106.77972803470828</v>
      </c>
      <c r="I24" s="41">
        <v>129.69049174520575</v>
      </c>
      <c r="J24" s="41">
        <v>103.45305186200457</v>
      </c>
      <c r="K24" s="41">
        <v>107.43688003691837</v>
      </c>
      <c r="L24" s="41">
        <v>134.38986487644507</v>
      </c>
      <c r="M24" s="41">
        <v>110.8033236054533</v>
      </c>
      <c r="N24" s="34">
        <f>M24/M23*100-100</f>
        <v>1.2226921295438729</v>
      </c>
      <c r="O24" s="34">
        <f>M24/M19*100-100</f>
        <v>6.447861092119723</v>
      </c>
    </row>
    <row r="25" spans="1:15" ht="12.75" x14ac:dyDescent="0.2">
      <c r="A25" s="16"/>
      <c r="B25" s="16" t="s">
        <v>61</v>
      </c>
      <c r="C25" s="41">
        <v>108.95708242955891</v>
      </c>
      <c r="D25" s="41">
        <v>103.06121738224185</v>
      </c>
      <c r="E25" s="41">
        <v>118.49501700286294</v>
      </c>
      <c r="F25" s="41">
        <v>111.29712691736434</v>
      </c>
      <c r="G25" s="41">
        <v>122.22080830636484</v>
      </c>
      <c r="H25" s="41">
        <v>107.77107982684107</v>
      </c>
      <c r="I25" s="41">
        <v>131.8243415111873</v>
      </c>
      <c r="J25" s="41">
        <v>106.66530648231378</v>
      </c>
      <c r="K25" s="41">
        <v>109.12767913375018</v>
      </c>
      <c r="L25" s="41">
        <v>135.54537391973213</v>
      </c>
      <c r="M25" s="41">
        <v>112.07421402509897</v>
      </c>
      <c r="N25" s="34">
        <f>M25/M24*100-100</f>
        <v>1.146978608846652</v>
      </c>
      <c r="O25" s="34">
        <f>M25/M20*100-100</f>
        <v>6.3472633512577517</v>
      </c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1"/>
  <sheetViews>
    <sheetView zoomScaleNormal="100" workbookViewId="0">
      <pane xSplit="2" ySplit="3" topLeftCell="C19" activePane="bottomRight" state="frozenSplit"/>
      <selection pane="topRight" activeCell="C1" sqref="C1"/>
      <selection pane="bottomLeft" activeCell="A4" sqref="A4"/>
      <selection pane="bottomRight" activeCell="R8" sqref="R8"/>
    </sheetView>
  </sheetViews>
  <sheetFormatPr defaultColWidth="8.85546875" defaultRowHeight="15" x14ac:dyDescent="0.25"/>
  <cols>
    <col min="1" max="1" width="26.85546875" customWidth="1"/>
    <col min="2" max="15" width="7.85546875" customWidth="1"/>
    <col min="16" max="17" width="11.7109375" customWidth="1"/>
    <col min="229" max="229" width="15.140625" customWidth="1"/>
    <col min="230" max="230" width="36.7109375" customWidth="1"/>
    <col min="231" max="231" width="19.7109375" customWidth="1"/>
    <col min="232" max="237" width="10.85546875" customWidth="1"/>
    <col min="485" max="485" width="15.140625" customWidth="1"/>
    <col min="486" max="486" width="36.7109375" customWidth="1"/>
    <col min="487" max="487" width="19.7109375" customWidth="1"/>
    <col min="488" max="493" width="10.85546875" customWidth="1"/>
    <col min="741" max="741" width="15.140625" customWidth="1"/>
    <col min="742" max="742" width="36.7109375" customWidth="1"/>
    <col min="743" max="743" width="19.7109375" customWidth="1"/>
    <col min="744" max="749" width="10.85546875" customWidth="1"/>
    <col min="997" max="997" width="15.140625" customWidth="1"/>
    <col min="998" max="998" width="36.7109375" customWidth="1"/>
    <col min="999" max="999" width="19.7109375" customWidth="1"/>
    <col min="1000" max="1005" width="10.85546875" customWidth="1"/>
    <col min="1253" max="1253" width="15.140625" customWidth="1"/>
    <col min="1254" max="1254" width="36.7109375" customWidth="1"/>
    <col min="1255" max="1255" width="19.7109375" customWidth="1"/>
    <col min="1256" max="1261" width="10.85546875" customWidth="1"/>
    <col min="1509" max="1509" width="15.140625" customWidth="1"/>
    <col min="1510" max="1510" width="36.7109375" customWidth="1"/>
    <col min="1511" max="1511" width="19.7109375" customWidth="1"/>
    <col min="1512" max="1517" width="10.85546875" customWidth="1"/>
    <col min="1765" max="1765" width="15.140625" customWidth="1"/>
    <col min="1766" max="1766" width="36.7109375" customWidth="1"/>
    <col min="1767" max="1767" width="19.7109375" customWidth="1"/>
    <col min="1768" max="1773" width="10.85546875" customWidth="1"/>
    <col min="2021" max="2021" width="15.140625" customWidth="1"/>
    <col min="2022" max="2022" width="36.7109375" customWidth="1"/>
    <col min="2023" max="2023" width="19.7109375" customWidth="1"/>
    <col min="2024" max="2029" width="10.85546875" customWidth="1"/>
    <col min="2277" max="2277" width="15.140625" customWidth="1"/>
    <col min="2278" max="2278" width="36.7109375" customWidth="1"/>
    <col min="2279" max="2279" width="19.7109375" customWidth="1"/>
    <col min="2280" max="2285" width="10.85546875" customWidth="1"/>
    <col min="2533" max="2533" width="15.140625" customWidth="1"/>
    <col min="2534" max="2534" width="36.7109375" customWidth="1"/>
    <col min="2535" max="2535" width="19.7109375" customWidth="1"/>
    <col min="2536" max="2541" width="10.85546875" customWidth="1"/>
    <col min="2789" max="2789" width="15.140625" customWidth="1"/>
    <col min="2790" max="2790" width="36.7109375" customWidth="1"/>
    <col min="2791" max="2791" width="19.7109375" customWidth="1"/>
    <col min="2792" max="2797" width="10.85546875" customWidth="1"/>
    <col min="3045" max="3045" width="15.140625" customWidth="1"/>
    <col min="3046" max="3046" width="36.7109375" customWidth="1"/>
    <col min="3047" max="3047" width="19.7109375" customWidth="1"/>
    <col min="3048" max="3053" width="10.85546875" customWidth="1"/>
    <col min="3301" max="3301" width="15.140625" customWidth="1"/>
    <col min="3302" max="3302" width="36.7109375" customWidth="1"/>
    <col min="3303" max="3303" width="19.7109375" customWidth="1"/>
    <col min="3304" max="3309" width="10.85546875" customWidth="1"/>
    <col min="3557" max="3557" width="15.140625" customWidth="1"/>
    <col min="3558" max="3558" width="36.7109375" customWidth="1"/>
    <col min="3559" max="3559" width="19.7109375" customWidth="1"/>
    <col min="3560" max="3565" width="10.85546875" customWidth="1"/>
    <col min="3813" max="3813" width="15.140625" customWidth="1"/>
    <col min="3814" max="3814" width="36.7109375" customWidth="1"/>
    <col min="3815" max="3815" width="19.7109375" customWidth="1"/>
    <col min="3816" max="3821" width="10.85546875" customWidth="1"/>
    <col min="4069" max="4069" width="15.140625" customWidth="1"/>
    <col min="4070" max="4070" width="36.7109375" customWidth="1"/>
    <col min="4071" max="4071" width="19.7109375" customWidth="1"/>
    <col min="4072" max="4077" width="10.85546875" customWidth="1"/>
    <col min="4325" max="4325" width="15.140625" customWidth="1"/>
    <col min="4326" max="4326" width="36.7109375" customWidth="1"/>
    <col min="4327" max="4327" width="19.7109375" customWidth="1"/>
    <col min="4328" max="4333" width="10.85546875" customWidth="1"/>
    <col min="4581" max="4581" width="15.140625" customWidth="1"/>
    <col min="4582" max="4582" width="36.7109375" customWidth="1"/>
    <col min="4583" max="4583" width="19.7109375" customWidth="1"/>
    <col min="4584" max="4589" width="10.85546875" customWidth="1"/>
    <col min="4837" max="4837" width="15.140625" customWidth="1"/>
    <col min="4838" max="4838" width="36.7109375" customWidth="1"/>
    <col min="4839" max="4839" width="19.7109375" customWidth="1"/>
    <col min="4840" max="4845" width="10.85546875" customWidth="1"/>
    <col min="5093" max="5093" width="15.140625" customWidth="1"/>
    <col min="5094" max="5094" width="36.7109375" customWidth="1"/>
    <col min="5095" max="5095" width="19.7109375" customWidth="1"/>
    <col min="5096" max="5101" width="10.85546875" customWidth="1"/>
    <col min="5349" max="5349" width="15.140625" customWidth="1"/>
    <col min="5350" max="5350" width="36.7109375" customWidth="1"/>
    <col min="5351" max="5351" width="19.7109375" customWidth="1"/>
    <col min="5352" max="5357" width="10.85546875" customWidth="1"/>
    <col min="5605" max="5605" width="15.140625" customWidth="1"/>
    <col min="5606" max="5606" width="36.7109375" customWidth="1"/>
    <col min="5607" max="5607" width="19.7109375" customWidth="1"/>
    <col min="5608" max="5613" width="10.85546875" customWidth="1"/>
    <col min="5861" max="5861" width="15.140625" customWidth="1"/>
    <col min="5862" max="5862" width="36.7109375" customWidth="1"/>
    <col min="5863" max="5863" width="19.7109375" customWidth="1"/>
    <col min="5864" max="5869" width="10.85546875" customWidth="1"/>
    <col min="6117" max="6117" width="15.140625" customWidth="1"/>
    <col min="6118" max="6118" width="36.7109375" customWidth="1"/>
    <col min="6119" max="6119" width="19.7109375" customWidth="1"/>
    <col min="6120" max="6125" width="10.85546875" customWidth="1"/>
    <col min="6373" max="6373" width="15.140625" customWidth="1"/>
    <col min="6374" max="6374" width="36.7109375" customWidth="1"/>
    <col min="6375" max="6375" width="19.7109375" customWidth="1"/>
    <col min="6376" max="6381" width="10.85546875" customWidth="1"/>
    <col min="6629" max="6629" width="15.140625" customWidth="1"/>
    <col min="6630" max="6630" width="36.7109375" customWidth="1"/>
    <col min="6631" max="6631" width="19.7109375" customWidth="1"/>
    <col min="6632" max="6637" width="10.85546875" customWidth="1"/>
    <col min="6885" max="6885" width="15.140625" customWidth="1"/>
    <col min="6886" max="6886" width="36.7109375" customWidth="1"/>
    <col min="6887" max="6887" width="19.7109375" customWidth="1"/>
    <col min="6888" max="6893" width="10.85546875" customWidth="1"/>
    <col min="7141" max="7141" width="15.140625" customWidth="1"/>
    <col min="7142" max="7142" width="36.7109375" customWidth="1"/>
    <col min="7143" max="7143" width="19.7109375" customWidth="1"/>
    <col min="7144" max="7149" width="10.85546875" customWidth="1"/>
    <col min="7397" max="7397" width="15.140625" customWidth="1"/>
    <col min="7398" max="7398" width="36.7109375" customWidth="1"/>
    <col min="7399" max="7399" width="19.7109375" customWidth="1"/>
    <col min="7400" max="7405" width="10.85546875" customWidth="1"/>
    <col min="7653" max="7653" width="15.140625" customWidth="1"/>
    <col min="7654" max="7654" width="36.7109375" customWidth="1"/>
    <col min="7655" max="7655" width="19.7109375" customWidth="1"/>
    <col min="7656" max="7661" width="10.85546875" customWidth="1"/>
    <col min="7909" max="7909" width="15.140625" customWidth="1"/>
    <col min="7910" max="7910" width="36.7109375" customWidth="1"/>
    <col min="7911" max="7911" width="19.7109375" customWidth="1"/>
    <col min="7912" max="7917" width="10.85546875" customWidth="1"/>
    <col min="8165" max="8165" width="15.140625" customWidth="1"/>
    <col min="8166" max="8166" width="36.7109375" customWidth="1"/>
    <col min="8167" max="8167" width="19.7109375" customWidth="1"/>
    <col min="8168" max="8173" width="10.85546875" customWidth="1"/>
    <col min="8421" max="8421" width="15.140625" customWidth="1"/>
    <col min="8422" max="8422" width="36.7109375" customWidth="1"/>
    <col min="8423" max="8423" width="19.7109375" customWidth="1"/>
    <col min="8424" max="8429" width="10.85546875" customWidth="1"/>
    <col min="8677" max="8677" width="15.140625" customWidth="1"/>
    <col min="8678" max="8678" width="36.7109375" customWidth="1"/>
    <col min="8679" max="8679" width="19.7109375" customWidth="1"/>
    <col min="8680" max="8685" width="10.85546875" customWidth="1"/>
    <col min="8933" max="8933" width="15.140625" customWidth="1"/>
    <col min="8934" max="8934" width="36.7109375" customWidth="1"/>
    <col min="8935" max="8935" width="19.7109375" customWidth="1"/>
    <col min="8936" max="8941" width="10.85546875" customWidth="1"/>
    <col min="9189" max="9189" width="15.140625" customWidth="1"/>
    <col min="9190" max="9190" width="36.7109375" customWidth="1"/>
    <col min="9191" max="9191" width="19.7109375" customWidth="1"/>
    <col min="9192" max="9197" width="10.85546875" customWidth="1"/>
    <col min="9445" max="9445" width="15.140625" customWidth="1"/>
    <col min="9446" max="9446" width="36.7109375" customWidth="1"/>
    <col min="9447" max="9447" width="19.7109375" customWidth="1"/>
    <col min="9448" max="9453" width="10.85546875" customWidth="1"/>
    <col min="9701" max="9701" width="15.140625" customWidth="1"/>
    <col min="9702" max="9702" width="36.7109375" customWidth="1"/>
    <col min="9703" max="9703" width="19.7109375" customWidth="1"/>
    <col min="9704" max="9709" width="10.85546875" customWidth="1"/>
    <col min="9957" max="9957" width="15.140625" customWidth="1"/>
    <col min="9958" max="9958" width="36.7109375" customWidth="1"/>
    <col min="9959" max="9959" width="19.7109375" customWidth="1"/>
    <col min="9960" max="9965" width="10.85546875" customWidth="1"/>
    <col min="10213" max="10213" width="15.140625" customWidth="1"/>
    <col min="10214" max="10214" width="36.7109375" customWidth="1"/>
    <col min="10215" max="10215" width="19.7109375" customWidth="1"/>
    <col min="10216" max="10221" width="10.85546875" customWidth="1"/>
    <col min="10469" max="10469" width="15.140625" customWidth="1"/>
    <col min="10470" max="10470" width="36.7109375" customWidth="1"/>
    <col min="10471" max="10471" width="19.7109375" customWidth="1"/>
    <col min="10472" max="10477" width="10.85546875" customWidth="1"/>
    <col min="10725" max="10725" width="15.140625" customWidth="1"/>
    <col min="10726" max="10726" width="36.7109375" customWidth="1"/>
    <col min="10727" max="10727" width="19.7109375" customWidth="1"/>
    <col min="10728" max="10733" width="10.85546875" customWidth="1"/>
    <col min="10981" max="10981" width="15.140625" customWidth="1"/>
    <col min="10982" max="10982" width="36.7109375" customWidth="1"/>
    <col min="10983" max="10983" width="19.7109375" customWidth="1"/>
    <col min="10984" max="10989" width="10.85546875" customWidth="1"/>
    <col min="11237" max="11237" width="15.140625" customWidth="1"/>
    <col min="11238" max="11238" width="36.7109375" customWidth="1"/>
    <col min="11239" max="11239" width="19.7109375" customWidth="1"/>
    <col min="11240" max="11245" width="10.85546875" customWidth="1"/>
    <col min="11493" max="11493" width="15.140625" customWidth="1"/>
    <col min="11494" max="11494" width="36.7109375" customWidth="1"/>
    <col min="11495" max="11495" width="19.7109375" customWidth="1"/>
    <col min="11496" max="11501" width="10.85546875" customWidth="1"/>
    <col min="11749" max="11749" width="15.140625" customWidth="1"/>
    <col min="11750" max="11750" width="36.7109375" customWidth="1"/>
    <col min="11751" max="11751" width="19.7109375" customWidth="1"/>
    <col min="11752" max="11757" width="10.85546875" customWidth="1"/>
    <col min="12005" max="12005" width="15.140625" customWidth="1"/>
    <col min="12006" max="12006" width="36.7109375" customWidth="1"/>
    <col min="12007" max="12007" width="19.7109375" customWidth="1"/>
    <col min="12008" max="12013" width="10.85546875" customWidth="1"/>
    <col min="12261" max="12261" width="15.140625" customWidth="1"/>
    <col min="12262" max="12262" width="36.7109375" customWidth="1"/>
    <col min="12263" max="12263" width="19.7109375" customWidth="1"/>
    <col min="12264" max="12269" width="10.85546875" customWidth="1"/>
    <col min="12517" max="12517" width="15.140625" customWidth="1"/>
    <col min="12518" max="12518" width="36.7109375" customWidth="1"/>
    <col min="12519" max="12519" width="19.7109375" customWidth="1"/>
    <col min="12520" max="12525" width="10.85546875" customWidth="1"/>
    <col min="12773" max="12773" width="15.140625" customWidth="1"/>
    <col min="12774" max="12774" width="36.7109375" customWidth="1"/>
    <col min="12775" max="12775" width="19.7109375" customWidth="1"/>
    <col min="12776" max="12781" width="10.85546875" customWidth="1"/>
    <col min="13029" max="13029" width="15.140625" customWidth="1"/>
    <col min="13030" max="13030" width="36.7109375" customWidth="1"/>
    <col min="13031" max="13031" width="19.7109375" customWidth="1"/>
    <col min="13032" max="13037" width="10.85546875" customWidth="1"/>
    <col min="13285" max="13285" width="15.140625" customWidth="1"/>
    <col min="13286" max="13286" width="36.7109375" customWidth="1"/>
    <col min="13287" max="13287" width="19.7109375" customWidth="1"/>
    <col min="13288" max="13293" width="10.85546875" customWidth="1"/>
    <col min="13541" max="13541" width="15.140625" customWidth="1"/>
    <col min="13542" max="13542" width="36.7109375" customWidth="1"/>
    <col min="13543" max="13543" width="19.7109375" customWidth="1"/>
    <col min="13544" max="13549" width="10.85546875" customWidth="1"/>
    <col min="13797" max="13797" width="15.140625" customWidth="1"/>
    <col min="13798" max="13798" width="36.7109375" customWidth="1"/>
    <col min="13799" max="13799" width="19.7109375" customWidth="1"/>
    <col min="13800" max="13805" width="10.85546875" customWidth="1"/>
    <col min="14053" max="14053" width="15.140625" customWidth="1"/>
    <col min="14054" max="14054" width="36.7109375" customWidth="1"/>
    <col min="14055" max="14055" width="19.7109375" customWidth="1"/>
    <col min="14056" max="14061" width="10.85546875" customWidth="1"/>
    <col min="14309" max="14309" width="15.140625" customWidth="1"/>
    <col min="14310" max="14310" width="36.7109375" customWidth="1"/>
    <col min="14311" max="14311" width="19.7109375" customWidth="1"/>
    <col min="14312" max="14317" width="10.85546875" customWidth="1"/>
    <col min="14565" max="14565" width="15.140625" customWidth="1"/>
    <col min="14566" max="14566" width="36.7109375" customWidth="1"/>
    <col min="14567" max="14567" width="19.7109375" customWidth="1"/>
    <col min="14568" max="14573" width="10.85546875" customWidth="1"/>
    <col min="14821" max="14821" width="15.140625" customWidth="1"/>
    <col min="14822" max="14822" width="36.7109375" customWidth="1"/>
    <col min="14823" max="14823" width="19.7109375" customWidth="1"/>
    <col min="14824" max="14829" width="10.85546875" customWidth="1"/>
    <col min="15077" max="15077" width="15.140625" customWidth="1"/>
    <col min="15078" max="15078" width="36.7109375" customWidth="1"/>
    <col min="15079" max="15079" width="19.7109375" customWidth="1"/>
    <col min="15080" max="15085" width="10.85546875" customWidth="1"/>
    <col min="15333" max="15333" width="15.140625" customWidth="1"/>
    <col min="15334" max="15334" width="36.7109375" customWidth="1"/>
    <col min="15335" max="15335" width="19.7109375" customWidth="1"/>
    <col min="15336" max="15341" width="10.85546875" customWidth="1"/>
    <col min="15589" max="15589" width="15.140625" customWidth="1"/>
    <col min="15590" max="15590" width="36.7109375" customWidth="1"/>
    <col min="15591" max="15591" width="19.7109375" customWidth="1"/>
    <col min="15592" max="15597" width="10.85546875" customWidth="1"/>
    <col min="15845" max="15845" width="15.140625" customWidth="1"/>
    <col min="15846" max="15846" width="36.7109375" customWidth="1"/>
    <col min="15847" max="15847" width="19.7109375" customWidth="1"/>
    <col min="15848" max="15853" width="10.85546875" customWidth="1"/>
    <col min="16101" max="16101" width="15.140625" customWidth="1"/>
    <col min="16102" max="16102" width="36.7109375" customWidth="1"/>
    <col min="16103" max="16103" width="19.7109375" customWidth="1"/>
    <col min="16104" max="16109" width="10.85546875" customWidth="1"/>
  </cols>
  <sheetData>
    <row r="1" spans="1:19" s="7" customFormat="1" ht="18" customHeight="1" x14ac:dyDescent="0.3">
      <c r="A1" s="36" t="s">
        <v>76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20"/>
      <c r="S1" s="20"/>
    </row>
    <row r="2" spans="1:19" ht="24" customHeight="1" x14ac:dyDescent="0.25">
      <c r="A2" s="23"/>
      <c r="B2" s="27" t="s">
        <v>55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47" t="s">
        <v>86</v>
      </c>
      <c r="Q2" s="47" t="s">
        <v>87</v>
      </c>
    </row>
    <row r="3" spans="1:19" ht="18.75" x14ac:dyDescent="0.3">
      <c r="A3" s="1"/>
      <c r="B3" s="28"/>
      <c r="C3" s="29" t="s">
        <v>65</v>
      </c>
      <c r="D3" s="29" t="s">
        <v>67</v>
      </c>
      <c r="E3" s="29" t="s">
        <v>70</v>
      </c>
      <c r="F3" s="29" t="s">
        <v>71</v>
      </c>
      <c r="G3" s="29" t="s">
        <v>72</v>
      </c>
      <c r="H3" s="29" t="s">
        <v>73</v>
      </c>
      <c r="I3" s="29" t="s">
        <v>74</v>
      </c>
      <c r="J3" s="29" t="s">
        <v>78</v>
      </c>
      <c r="K3" s="29" t="s">
        <v>79</v>
      </c>
      <c r="L3" s="29" t="s">
        <v>80</v>
      </c>
      <c r="M3" s="29" t="s">
        <v>81</v>
      </c>
      <c r="N3" s="29" t="s">
        <v>84</v>
      </c>
      <c r="O3" s="29" t="s">
        <v>85</v>
      </c>
      <c r="P3" s="47"/>
      <c r="Q3" s="47"/>
    </row>
    <row r="4" spans="1:19" s="4" customFormat="1" x14ac:dyDescent="0.25">
      <c r="A4" s="2" t="s">
        <v>45</v>
      </c>
      <c r="B4" s="30">
        <v>12.281977901856633</v>
      </c>
      <c r="C4" s="31">
        <v>100</v>
      </c>
      <c r="D4" s="31">
        <v>102.55162241308237</v>
      </c>
      <c r="E4" s="31">
        <v>103.2322057830978</v>
      </c>
      <c r="F4" s="31">
        <v>101.6041208939245</v>
      </c>
      <c r="G4" s="31">
        <v>101.77404486050659</v>
      </c>
      <c r="H4" s="31">
        <v>100.44246189330777</v>
      </c>
      <c r="I4" s="31">
        <v>100.44246189330777</v>
      </c>
      <c r="J4" s="31">
        <v>104.88881275289205</v>
      </c>
      <c r="K4" s="31">
        <v>106.7436950809752</v>
      </c>
      <c r="L4" s="31">
        <v>113.38333966073741</v>
      </c>
      <c r="M4" s="31">
        <v>113.49733264368314</v>
      </c>
      <c r="N4" s="31">
        <v>110.30391232486171</v>
      </c>
      <c r="O4" s="31">
        <v>108.95708242955891</v>
      </c>
      <c r="P4" s="40">
        <f>O4/N4*100-100</f>
        <v>-1.2210173392002446</v>
      </c>
      <c r="Q4" s="40">
        <f>O4/K4*100-100</f>
        <v>2.0735532406898898</v>
      </c>
    </row>
    <row r="5" spans="1:19" s="4" customFormat="1" x14ac:dyDescent="0.25">
      <c r="A5" s="3" t="s">
        <v>0</v>
      </c>
      <c r="B5" s="32">
        <v>12.281977901856633</v>
      </c>
      <c r="C5" s="33">
        <v>100</v>
      </c>
      <c r="D5" s="33">
        <v>102.55162241308238</v>
      </c>
      <c r="E5" s="33">
        <v>103.2322057830978</v>
      </c>
      <c r="F5" s="33">
        <v>101.6041208939245</v>
      </c>
      <c r="G5" s="33">
        <v>101.77404486050659</v>
      </c>
      <c r="H5" s="33">
        <v>100.44246189330778</v>
      </c>
      <c r="I5" s="33">
        <v>100.44246189330778</v>
      </c>
      <c r="J5" s="33">
        <v>104.88881275289205</v>
      </c>
      <c r="K5" s="33">
        <v>106.7436950809752</v>
      </c>
      <c r="L5" s="33">
        <v>113.38333966073741</v>
      </c>
      <c r="M5" s="33">
        <v>113.49733264368314</v>
      </c>
      <c r="N5" s="33">
        <v>110.30391232486171</v>
      </c>
      <c r="O5" s="33">
        <v>108.95708242955889</v>
      </c>
      <c r="P5" s="46">
        <f t="shared" ref="P5:P59" si="0">O5/N5*100-100</f>
        <v>-1.2210173392002588</v>
      </c>
      <c r="Q5" s="46">
        <f t="shared" ref="Q5:Q59" si="1">O5/K5*100-100</f>
        <v>2.0735532406898898</v>
      </c>
    </row>
    <row r="6" spans="1:19" s="4" customFormat="1" x14ac:dyDescent="0.25">
      <c r="A6" s="2" t="s">
        <v>56</v>
      </c>
      <c r="B6" s="30">
        <v>16.223740001602557</v>
      </c>
      <c r="C6" s="31">
        <v>100</v>
      </c>
      <c r="D6" s="31">
        <v>99.6398187351178</v>
      </c>
      <c r="E6" s="31">
        <v>100.09970988857737</v>
      </c>
      <c r="F6" s="31">
        <v>101.65979692960768</v>
      </c>
      <c r="G6" s="31">
        <v>101.1969953686307</v>
      </c>
      <c r="H6" s="31">
        <v>101.81418695487612</v>
      </c>
      <c r="I6" s="31">
        <v>101.94721873294763</v>
      </c>
      <c r="J6" s="31">
        <v>102.77332968539831</v>
      </c>
      <c r="K6" s="31">
        <v>100.99511604070418</v>
      </c>
      <c r="L6" s="31">
        <v>101.29928670903017</v>
      </c>
      <c r="M6" s="31">
        <v>100.38087224429752</v>
      </c>
      <c r="N6" s="31">
        <v>101.01128002955741</v>
      </c>
      <c r="O6" s="31">
        <v>103.06121738224185</v>
      </c>
      <c r="P6" s="40">
        <f t="shared" si="0"/>
        <v>2.0294142912401441</v>
      </c>
      <c r="Q6" s="40">
        <f t="shared" si="1"/>
        <v>2.0457438166663167</v>
      </c>
    </row>
    <row r="7" spans="1:19" x14ac:dyDescent="0.25">
      <c r="A7" s="3" t="s">
        <v>1</v>
      </c>
      <c r="B7" s="32">
        <v>3.5866566480887521</v>
      </c>
      <c r="C7" s="33">
        <v>100</v>
      </c>
      <c r="D7" s="33">
        <v>100.53486988835859</v>
      </c>
      <c r="E7" s="33">
        <v>100.59457235837199</v>
      </c>
      <c r="F7" s="33">
        <v>100.4959522538303</v>
      </c>
      <c r="G7" s="33">
        <v>102.43755371710731</v>
      </c>
      <c r="H7" s="33">
        <v>104.28405914958448</v>
      </c>
      <c r="I7" s="33">
        <v>104.28405914958448</v>
      </c>
      <c r="J7" s="33">
        <v>105.56385757067999</v>
      </c>
      <c r="K7" s="33">
        <v>105.56385757067999</v>
      </c>
      <c r="L7" s="33">
        <v>106.04106993215137</v>
      </c>
      <c r="M7" s="33">
        <v>101.64097933621375</v>
      </c>
      <c r="N7" s="33">
        <v>104.86331337255943</v>
      </c>
      <c r="O7" s="33">
        <v>111.89557229316043</v>
      </c>
      <c r="P7" s="46">
        <f t="shared" si="0"/>
        <v>6.7061193227956721</v>
      </c>
      <c r="Q7" s="46">
        <f t="shared" si="1"/>
        <v>5.997994832882128</v>
      </c>
    </row>
    <row r="8" spans="1:19" s="4" customFormat="1" x14ac:dyDescent="0.25">
      <c r="A8" s="3" t="s">
        <v>2</v>
      </c>
      <c r="B8" s="32">
        <v>3.5866566480887521</v>
      </c>
      <c r="C8" s="33">
        <v>100</v>
      </c>
      <c r="D8" s="33">
        <v>100</v>
      </c>
      <c r="E8" s="33">
        <v>100</v>
      </c>
      <c r="F8" s="33">
        <v>99.677827487316677</v>
      </c>
      <c r="G8" s="33">
        <v>96.282434758302742</v>
      </c>
      <c r="H8" s="33">
        <v>101.95549280949213</v>
      </c>
      <c r="I8" s="33">
        <v>102.34565424486631</v>
      </c>
      <c r="J8" s="33">
        <v>102.34565424486631</v>
      </c>
      <c r="K8" s="33">
        <v>98.989214201706829</v>
      </c>
      <c r="L8" s="33">
        <v>98.989214201706829</v>
      </c>
      <c r="M8" s="33">
        <v>98.989214201706829</v>
      </c>
      <c r="N8" s="33">
        <v>98.989214201706829</v>
      </c>
      <c r="O8" s="33">
        <v>98.989214201706829</v>
      </c>
      <c r="P8" s="46">
        <f t="shared" si="0"/>
        <v>0</v>
      </c>
      <c r="Q8" s="46">
        <f t="shared" si="1"/>
        <v>0</v>
      </c>
    </row>
    <row r="9" spans="1:19" x14ac:dyDescent="0.25">
      <c r="A9" s="3" t="s">
        <v>3</v>
      </c>
      <c r="B9" s="32">
        <v>3.5866566480887521</v>
      </c>
      <c r="C9" s="33">
        <v>100</v>
      </c>
      <c r="D9" s="33">
        <v>100.13767800773007</v>
      </c>
      <c r="E9" s="33">
        <v>101.95445038595791</v>
      </c>
      <c r="F9" s="33">
        <v>101.51672676563987</v>
      </c>
      <c r="G9" s="33">
        <v>101.51672676563987</v>
      </c>
      <c r="H9" s="33">
        <v>100.60428508174913</v>
      </c>
      <c r="I9" s="33">
        <v>100.60428508174913</v>
      </c>
      <c r="J9" s="33">
        <v>100.60428508174913</v>
      </c>
      <c r="K9" s="33">
        <v>98.119501215772146</v>
      </c>
      <c r="L9" s="33">
        <v>96.246951601014771</v>
      </c>
      <c r="M9" s="33">
        <v>96.246951601014771</v>
      </c>
      <c r="N9" s="33">
        <v>96.246951601014771</v>
      </c>
      <c r="O9" s="33">
        <v>96.246951601014771</v>
      </c>
      <c r="P9" s="46">
        <f t="shared" si="0"/>
        <v>0</v>
      </c>
      <c r="Q9" s="46">
        <f t="shared" si="1"/>
        <v>-1.908437763701528</v>
      </c>
    </row>
    <row r="10" spans="1:19" x14ac:dyDescent="0.25">
      <c r="A10" s="3" t="s">
        <v>4</v>
      </c>
      <c r="B10" s="32">
        <v>3.5866566480887521</v>
      </c>
      <c r="C10" s="33">
        <v>100</v>
      </c>
      <c r="D10" s="33">
        <v>100.12356614492788</v>
      </c>
      <c r="E10" s="33">
        <v>100.47550698142814</v>
      </c>
      <c r="F10" s="33">
        <v>102.86169044211231</v>
      </c>
      <c r="G10" s="33">
        <v>102.22206353757986</v>
      </c>
      <c r="H10" s="33">
        <v>98.406721606601437</v>
      </c>
      <c r="I10" s="33">
        <v>98.406721606601437</v>
      </c>
      <c r="J10" s="33">
        <v>98.406721606601437</v>
      </c>
      <c r="K10" s="33">
        <v>95.179459410141234</v>
      </c>
      <c r="L10" s="33">
        <v>94.359786395930158</v>
      </c>
      <c r="M10" s="33">
        <v>94.359786395930158</v>
      </c>
      <c r="N10" s="33">
        <v>93.989013857251834</v>
      </c>
      <c r="O10" s="33">
        <v>96.229360009469204</v>
      </c>
      <c r="P10" s="46">
        <f t="shared" si="0"/>
        <v>2.3836255539609681</v>
      </c>
      <c r="Q10" s="46">
        <f t="shared" si="1"/>
        <v>1.1030747661675804</v>
      </c>
    </row>
    <row r="11" spans="1:19" x14ac:dyDescent="0.25">
      <c r="A11" s="3" t="s">
        <v>5</v>
      </c>
      <c r="B11" s="32">
        <v>1.8771134092475505</v>
      </c>
      <c r="C11" s="33">
        <v>100</v>
      </c>
      <c r="D11" s="33">
        <v>95.365823466024409</v>
      </c>
      <c r="E11" s="33">
        <v>95.082725265883482</v>
      </c>
      <c r="F11" s="33">
        <v>105.64747251764832</v>
      </c>
      <c r="G11" s="33">
        <v>105.64747251764832</v>
      </c>
      <c r="H11" s="33">
        <v>105.64747251764832</v>
      </c>
      <c r="I11" s="33">
        <v>106.0517623541769</v>
      </c>
      <c r="J11" s="33">
        <v>110.74642371368047</v>
      </c>
      <c r="K11" s="33">
        <v>112.70489362914103</v>
      </c>
      <c r="L11" s="33">
        <v>119.5661024815676</v>
      </c>
      <c r="M11" s="33">
        <v>120.03570474120541</v>
      </c>
      <c r="N11" s="33">
        <v>120.03570474120541</v>
      </c>
      <c r="O11" s="33">
        <v>120.03570474120541</v>
      </c>
      <c r="P11" s="46">
        <f t="shared" si="0"/>
        <v>0</v>
      </c>
      <c r="Q11" s="46">
        <f t="shared" si="1"/>
        <v>6.5044301769066522</v>
      </c>
    </row>
    <row r="12" spans="1:19" s="4" customFormat="1" x14ac:dyDescent="0.25">
      <c r="A12" s="2" t="s">
        <v>46</v>
      </c>
      <c r="B12" s="30">
        <v>29.954742916424266</v>
      </c>
      <c r="C12" s="31">
        <v>100</v>
      </c>
      <c r="D12" s="31">
        <v>97.505347173725767</v>
      </c>
      <c r="E12" s="31">
        <v>97.666309446763734</v>
      </c>
      <c r="F12" s="31">
        <v>97.308090689140272</v>
      </c>
      <c r="G12" s="31">
        <v>99.415603262463051</v>
      </c>
      <c r="H12" s="31">
        <v>102.26160418840105</v>
      </c>
      <c r="I12" s="31">
        <v>103.24696003890489</v>
      </c>
      <c r="J12" s="31">
        <v>106.89121778368981</v>
      </c>
      <c r="K12" s="31">
        <v>108.72908945987076</v>
      </c>
      <c r="L12" s="31">
        <v>113.78523080195161</v>
      </c>
      <c r="M12" s="31">
        <v>114.58005600657656</v>
      </c>
      <c r="N12" s="31">
        <v>117.06611424145591</v>
      </c>
      <c r="O12" s="31">
        <v>118.49501700286294</v>
      </c>
      <c r="P12" s="40">
        <f t="shared" si="0"/>
        <v>1.2205946790544715</v>
      </c>
      <c r="Q12" s="40">
        <f t="shared" si="1"/>
        <v>8.9818903032353035</v>
      </c>
    </row>
    <row r="13" spans="1:19" x14ac:dyDescent="0.25">
      <c r="A13" s="3" t="s">
        <v>6</v>
      </c>
      <c r="B13" s="32">
        <v>3.0893440338252063</v>
      </c>
      <c r="C13" s="33">
        <v>100</v>
      </c>
      <c r="D13" s="33">
        <v>95.365823466024409</v>
      </c>
      <c r="E13" s="33">
        <v>95.082725265883482</v>
      </c>
      <c r="F13" s="33">
        <v>88.029498192306335</v>
      </c>
      <c r="G13" s="33">
        <v>92.289484434293001</v>
      </c>
      <c r="H13" s="33">
        <v>92.289484434293001</v>
      </c>
      <c r="I13" s="33">
        <v>94.560406552797502</v>
      </c>
      <c r="J13" s="33">
        <v>94.560406552797502</v>
      </c>
      <c r="K13" s="33">
        <v>94.560406552797502</v>
      </c>
      <c r="L13" s="33">
        <v>98.725563393444048</v>
      </c>
      <c r="M13" s="33">
        <v>98.725563393444048</v>
      </c>
      <c r="N13" s="33">
        <v>100.2815658702897</v>
      </c>
      <c r="O13" s="33">
        <v>101.93153876332941</v>
      </c>
      <c r="P13" s="46">
        <f t="shared" si="0"/>
        <v>1.6453401766520983</v>
      </c>
      <c r="Q13" s="46">
        <f t="shared" si="1"/>
        <v>7.7951570633489951</v>
      </c>
    </row>
    <row r="14" spans="1:19" x14ac:dyDescent="0.25">
      <c r="A14" s="3" t="s">
        <v>7</v>
      </c>
      <c r="B14" s="32">
        <v>3.0893440338252063</v>
      </c>
      <c r="C14" s="33">
        <v>100</v>
      </c>
      <c r="D14" s="33">
        <v>95.365823466024409</v>
      </c>
      <c r="E14" s="33">
        <v>95.082725265883482</v>
      </c>
      <c r="F14" s="33">
        <v>95.082725265883482</v>
      </c>
      <c r="G14" s="33">
        <v>95.771326807120502</v>
      </c>
      <c r="H14" s="33">
        <v>98.803284869838407</v>
      </c>
      <c r="I14" s="33">
        <v>99.181383492896714</v>
      </c>
      <c r="J14" s="33">
        <v>103.5719093863862</v>
      </c>
      <c r="K14" s="33">
        <v>105.40350323671643</v>
      </c>
      <c r="L14" s="33">
        <v>111.82022061426198</v>
      </c>
      <c r="M14" s="33">
        <v>112.25940050876218</v>
      </c>
      <c r="N14" s="33">
        <v>114.02870826692325</v>
      </c>
      <c r="O14" s="33">
        <v>115.90486841695635</v>
      </c>
      <c r="P14" s="46">
        <f t="shared" si="0"/>
        <v>1.6453401766520983</v>
      </c>
      <c r="Q14" s="46">
        <f t="shared" si="1"/>
        <v>9.9630134272252917</v>
      </c>
    </row>
    <row r="15" spans="1:19" x14ac:dyDescent="0.25">
      <c r="A15" s="3" t="s">
        <v>8</v>
      </c>
      <c r="B15" s="32">
        <v>3.0893440338252063</v>
      </c>
      <c r="C15" s="33">
        <v>100</v>
      </c>
      <c r="D15" s="33">
        <v>95.365823466024409</v>
      </c>
      <c r="E15" s="33">
        <v>97.559552344851255</v>
      </c>
      <c r="F15" s="33">
        <v>99.204003935991423</v>
      </c>
      <c r="G15" s="33">
        <v>99.922452316769139</v>
      </c>
      <c r="H15" s="33">
        <v>103.08582798513096</v>
      </c>
      <c r="I15" s="33">
        <v>103.48031496670602</v>
      </c>
      <c r="J15" s="33">
        <v>108.06114441601804</v>
      </c>
      <c r="K15" s="33">
        <v>109.97212712112245</v>
      </c>
      <c r="L15" s="33">
        <v>116.66697157576051</v>
      </c>
      <c r="M15" s="33">
        <v>117.12518734377488</v>
      </c>
      <c r="N15" s="33">
        <v>118.97118421979805</v>
      </c>
      <c r="O15" s="33">
        <v>120.92866491240517</v>
      </c>
      <c r="P15" s="46">
        <f t="shared" si="0"/>
        <v>1.6453401766520983</v>
      </c>
      <c r="Q15" s="46">
        <f t="shared" si="1"/>
        <v>9.9630134272252917</v>
      </c>
    </row>
    <row r="16" spans="1:19" x14ac:dyDescent="0.25">
      <c r="A16" s="3" t="s">
        <v>9</v>
      </c>
      <c r="B16" s="32">
        <v>3.0893440338252063</v>
      </c>
      <c r="C16" s="33">
        <v>100</v>
      </c>
      <c r="D16" s="33">
        <v>95.365823466024409</v>
      </c>
      <c r="E16" s="33">
        <v>95.082725265883482</v>
      </c>
      <c r="F16" s="33">
        <v>94.553788244306844</v>
      </c>
      <c r="G16" s="33">
        <v>95.238559154403902</v>
      </c>
      <c r="H16" s="33">
        <v>98.253650695229894</v>
      </c>
      <c r="I16" s="33">
        <v>98.629645988172413</v>
      </c>
      <c r="J16" s="33">
        <v>102.99574776379229</v>
      </c>
      <c r="K16" s="33">
        <v>104.81715261508803</v>
      </c>
      <c r="L16" s="33">
        <v>111.19817434583247</v>
      </c>
      <c r="M16" s="33">
        <v>111.63491112035811</v>
      </c>
      <c r="N16" s="33">
        <v>113.39437637165751</v>
      </c>
      <c r="O16" s="33">
        <v>115.26009960416449</v>
      </c>
      <c r="P16" s="46">
        <f t="shared" si="0"/>
        <v>1.6453401766520983</v>
      </c>
      <c r="Q16" s="46">
        <f t="shared" si="1"/>
        <v>9.9630134272252917</v>
      </c>
    </row>
    <row r="17" spans="1:17" x14ac:dyDescent="0.25">
      <c r="A17" s="3" t="s">
        <v>10</v>
      </c>
      <c r="B17" s="32">
        <v>3.0893440338252063</v>
      </c>
      <c r="C17" s="33">
        <v>100</v>
      </c>
      <c r="D17" s="33">
        <v>95.365823466024409</v>
      </c>
      <c r="E17" s="33">
        <v>95.082725265883482</v>
      </c>
      <c r="F17" s="33">
        <v>94.553788244306844</v>
      </c>
      <c r="G17" s="33">
        <v>95.238559154403902</v>
      </c>
      <c r="H17" s="33">
        <v>98.253650695229894</v>
      </c>
      <c r="I17" s="33">
        <v>98.629645988172413</v>
      </c>
      <c r="J17" s="33">
        <v>102.99574776379229</v>
      </c>
      <c r="K17" s="33">
        <v>104.81715261508803</v>
      </c>
      <c r="L17" s="33">
        <v>111.19817434583247</v>
      </c>
      <c r="M17" s="33">
        <v>111.63491112035811</v>
      </c>
      <c r="N17" s="33">
        <v>113.39437637165751</v>
      </c>
      <c r="O17" s="33">
        <v>115.26009960416449</v>
      </c>
      <c r="P17" s="46">
        <f t="shared" si="0"/>
        <v>1.6453401766520983</v>
      </c>
      <c r="Q17" s="46">
        <f t="shared" si="1"/>
        <v>9.9630134272252917</v>
      </c>
    </row>
    <row r="18" spans="1:17" x14ac:dyDescent="0.25">
      <c r="A18" s="3" t="s">
        <v>11</v>
      </c>
      <c r="B18" s="32">
        <v>3.0893440338252063</v>
      </c>
      <c r="C18" s="33">
        <v>100</v>
      </c>
      <c r="D18" s="33">
        <v>95.365823466024409</v>
      </c>
      <c r="E18" s="33">
        <v>95.082725265883482</v>
      </c>
      <c r="F18" s="33">
        <v>94.553788244306844</v>
      </c>
      <c r="G18" s="33">
        <v>95.238559154403902</v>
      </c>
      <c r="H18" s="33">
        <v>98.253650695229894</v>
      </c>
      <c r="I18" s="33">
        <v>98.629645988172413</v>
      </c>
      <c r="J18" s="33">
        <v>102.99574776379229</v>
      </c>
      <c r="K18" s="33">
        <v>104.81715261508803</v>
      </c>
      <c r="L18" s="33">
        <v>111.19817434583247</v>
      </c>
      <c r="M18" s="33">
        <v>111.63491112035811</v>
      </c>
      <c r="N18" s="33">
        <v>111.63491112035811</v>
      </c>
      <c r="O18" s="33">
        <v>111.63491112035811</v>
      </c>
      <c r="P18" s="46">
        <f t="shared" si="0"/>
        <v>0</v>
      </c>
      <c r="Q18" s="46">
        <f t="shared" si="1"/>
        <v>6.5044301769066522</v>
      </c>
    </row>
    <row r="19" spans="1:17" x14ac:dyDescent="0.25">
      <c r="A19" s="3" t="s">
        <v>12</v>
      </c>
      <c r="B19" s="32">
        <v>3.0893440338252063</v>
      </c>
      <c r="C19" s="33">
        <v>100</v>
      </c>
      <c r="D19" s="33">
        <v>102.87373447220803</v>
      </c>
      <c r="E19" s="33">
        <v>103.95306590960311</v>
      </c>
      <c r="F19" s="33">
        <v>105.62749211505512</v>
      </c>
      <c r="G19" s="33">
        <v>111.88051983025885</v>
      </c>
      <c r="H19" s="33">
        <v>115.42246767069749</v>
      </c>
      <c r="I19" s="33">
        <v>119.34806560312887</v>
      </c>
      <c r="J19" s="33">
        <v>125.39007643379203</v>
      </c>
      <c r="K19" s="33">
        <v>125.39007643379203</v>
      </c>
      <c r="L19" s="33">
        <v>125.39007643379203</v>
      </c>
      <c r="M19" s="33">
        <v>125.39007643379203</v>
      </c>
      <c r="N19" s="33">
        <v>135.94797773925413</v>
      </c>
      <c r="O19" s="33">
        <v>135.85984271312097</v>
      </c>
      <c r="P19" s="46">
        <f t="shared" si="0"/>
        <v>-6.4829964813597485E-2</v>
      </c>
      <c r="Q19" s="46">
        <f t="shared" si="1"/>
        <v>8.3497566770023752</v>
      </c>
    </row>
    <row r="20" spans="1:17" x14ac:dyDescent="0.25">
      <c r="A20" s="3" t="s">
        <v>13</v>
      </c>
      <c r="B20" s="32">
        <v>3.0893440338252063</v>
      </c>
      <c r="C20" s="33">
        <v>100</v>
      </c>
      <c r="D20" s="33">
        <v>100</v>
      </c>
      <c r="E20" s="33">
        <v>99.703145015843347</v>
      </c>
      <c r="F20" s="33">
        <v>99.148504996649166</v>
      </c>
      <c r="G20" s="33">
        <v>99.148504996649166</v>
      </c>
      <c r="H20" s="33">
        <v>102.28737880317416</v>
      </c>
      <c r="I20" s="33">
        <v>102.67881029386471</v>
      </c>
      <c r="J20" s="33">
        <v>107.2241590219372</v>
      </c>
      <c r="K20" s="33">
        <v>109.12034024940451</v>
      </c>
      <c r="L20" s="33">
        <v>115.76332992261804</v>
      </c>
      <c r="M20" s="33">
        <v>116.21799658972998</v>
      </c>
      <c r="N20" s="33">
        <v>116.21799658972998</v>
      </c>
      <c r="O20" s="33">
        <v>116.21799658972998</v>
      </c>
      <c r="P20" s="46">
        <f t="shared" si="0"/>
        <v>0</v>
      </c>
      <c r="Q20" s="46">
        <f t="shared" si="1"/>
        <v>6.5044301769066522</v>
      </c>
    </row>
    <row r="21" spans="1:17" x14ac:dyDescent="0.25">
      <c r="A21" s="3" t="s">
        <v>14</v>
      </c>
      <c r="B21" s="32">
        <v>2.6199953229113087</v>
      </c>
      <c r="C21" s="33">
        <v>100</v>
      </c>
      <c r="D21" s="33">
        <v>108.33333333333333</v>
      </c>
      <c r="E21" s="33">
        <v>108.33333333333333</v>
      </c>
      <c r="F21" s="33">
        <v>108.33333333333333</v>
      </c>
      <c r="G21" s="33">
        <v>109.57620382384327</v>
      </c>
      <c r="H21" s="33">
        <v>113.04520092080132</v>
      </c>
      <c r="I21" s="33">
        <v>113.47780025054843</v>
      </c>
      <c r="J21" s="33">
        <v>113.47780025054843</v>
      </c>
      <c r="K21" s="33">
        <v>115.48457257249643</v>
      </c>
      <c r="L21" s="33">
        <v>122.51500174144104</v>
      </c>
      <c r="M21" s="33">
        <v>122.99618596057354</v>
      </c>
      <c r="N21" s="33">
        <v>122.99618596057354</v>
      </c>
      <c r="O21" s="33">
        <v>122.99618596057354</v>
      </c>
      <c r="P21" s="46">
        <f t="shared" si="0"/>
        <v>0</v>
      </c>
      <c r="Q21" s="46">
        <f t="shared" si="1"/>
        <v>6.5044301769066522</v>
      </c>
    </row>
    <row r="22" spans="1:17" s="4" customFormat="1" x14ac:dyDescent="0.25">
      <c r="A22" s="3" t="s">
        <v>15</v>
      </c>
      <c r="B22" s="32">
        <v>2.6199953229113087</v>
      </c>
      <c r="C22" s="33">
        <v>100</v>
      </c>
      <c r="D22" s="33">
        <v>92.542529008185127</v>
      </c>
      <c r="E22" s="33">
        <v>92.542529008185127</v>
      </c>
      <c r="F22" s="33">
        <v>95.375365361581302</v>
      </c>
      <c r="G22" s="33">
        <v>101.75019561561479</v>
      </c>
      <c r="H22" s="33">
        <v>104.97143454238874</v>
      </c>
      <c r="I22" s="33">
        <v>105.7953692189075</v>
      </c>
      <c r="J22" s="33">
        <v>108.95340281872288</v>
      </c>
      <c r="K22" s="33">
        <v>114.86728289089189</v>
      </c>
      <c r="L22" s="33">
        <v>114.86728289089189</v>
      </c>
      <c r="M22" s="33">
        <v>120.33424231696527</v>
      </c>
      <c r="N22" s="33">
        <v>126.06139459007171</v>
      </c>
      <c r="O22" s="33">
        <v>131.63629119679052</v>
      </c>
      <c r="P22" s="46">
        <f t="shared" si="0"/>
        <v>4.4223662802139785</v>
      </c>
      <c r="Q22" s="46">
        <f t="shared" si="1"/>
        <v>14.598594032930066</v>
      </c>
    </row>
    <row r="23" spans="1:17" s="4" customFormat="1" x14ac:dyDescent="0.25">
      <c r="A23" s="2" t="s">
        <v>47</v>
      </c>
      <c r="B23" s="30">
        <v>5.2399906458226173</v>
      </c>
      <c r="C23" s="31">
        <v>100</v>
      </c>
      <c r="D23" s="31">
        <v>96.579134313889526</v>
      </c>
      <c r="E23" s="31">
        <v>94.48782355868785</v>
      </c>
      <c r="F23" s="31">
        <v>96.191214494178425</v>
      </c>
      <c r="G23" s="31">
        <v>96.233776937420998</v>
      </c>
      <c r="H23" s="31">
        <v>99.280375388320977</v>
      </c>
      <c r="I23" s="31">
        <v>99.660299732744207</v>
      </c>
      <c r="J23" s="31">
        <v>104.63335447942455</v>
      </c>
      <c r="K23" s="31">
        <v>105.23849149374284</v>
      </c>
      <c r="L23" s="31">
        <v>107.26343921229397</v>
      </c>
      <c r="M23" s="31">
        <v>107.26343921229397</v>
      </c>
      <c r="N23" s="31">
        <v>111.33185511066019</v>
      </c>
      <c r="O23" s="31">
        <v>111.29712691736434</v>
      </c>
      <c r="P23" s="40">
        <f t="shared" si="0"/>
        <v>-3.1193402159090056E-2</v>
      </c>
      <c r="Q23" s="40">
        <f t="shared" si="1"/>
        <v>5.7570527072613231</v>
      </c>
    </row>
    <row r="24" spans="1:17" x14ac:dyDescent="0.25">
      <c r="A24" s="3" t="s">
        <v>16</v>
      </c>
      <c r="B24" s="32">
        <v>2.6199953229113087</v>
      </c>
      <c r="C24" s="33">
        <v>100</v>
      </c>
      <c r="D24" s="33">
        <v>95.365823466024409</v>
      </c>
      <c r="E24" s="33">
        <v>95.082725265883482</v>
      </c>
      <c r="F24" s="33">
        <v>94.553788244306844</v>
      </c>
      <c r="G24" s="33">
        <v>95.238559154403902</v>
      </c>
      <c r="H24" s="33">
        <v>98.253650695229894</v>
      </c>
      <c r="I24" s="33">
        <v>98.629645988172413</v>
      </c>
      <c r="J24" s="33">
        <v>98.629645988172413</v>
      </c>
      <c r="K24" s="33">
        <v>96.58174866172655</v>
      </c>
      <c r="L24" s="33">
        <v>96.58174866172655</v>
      </c>
      <c r="M24" s="33">
        <v>96.58174866172655</v>
      </c>
      <c r="N24" s="33">
        <v>99.218192891347897</v>
      </c>
      <c r="O24" s="33">
        <v>99.148736504756201</v>
      </c>
      <c r="P24" s="46">
        <f t="shared" si="0"/>
        <v>-7.000368034091764E-2</v>
      </c>
      <c r="Q24" s="46">
        <f t="shared" si="1"/>
        <v>2.6578394765044209</v>
      </c>
    </row>
    <row r="25" spans="1:17" x14ac:dyDescent="0.25">
      <c r="A25" s="3" t="s">
        <v>17</v>
      </c>
      <c r="B25" s="32">
        <v>2.6199953229113087</v>
      </c>
      <c r="C25" s="33">
        <v>100</v>
      </c>
      <c r="D25" s="33">
        <v>97.792445161754642</v>
      </c>
      <c r="E25" s="33">
        <v>93.892921851492204</v>
      </c>
      <c r="F25" s="33">
        <v>97.82864074405002</v>
      </c>
      <c r="G25" s="33">
        <v>97.228994720438095</v>
      </c>
      <c r="H25" s="33">
        <v>100.30710008141207</v>
      </c>
      <c r="I25" s="33">
        <v>100.69095347731603</v>
      </c>
      <c r="J25" s="33">
        <v>110.63706297067667</v>
      </c>
      <c r="K25" s="33">
        <v>113.89523432575913</v>
      </c>
      <c r="L25" s="33">
        <v>117.94512976286141</v>
      </c>
      <c r="M25" s="33">
        <v>117.94512976286141</v>
      </c>
      <c r="N25" s="33">
        <v>123.44551732997245</v>
      </c>
      <c r="O25" s="33">
        <v>123.44551732997245</v>
      </c>
      <c r="P25" s="46">
        <f t="shared" si="0"/>
        <v>0</v>
      </c>
      <c r="Q25" s="46">
        <f t="shared" si="1"/>
        <v>8.3851471580434378</v>
      </c>
    </row>
    <row r="26" spans="1:17" s="4" customFormat="1" x14ac:dyDescent="0.25">
      <c r="A26" s="2" t="s">
        <v>57</v>
      </c>
      <c r="B26" s="30">
        <v>3.7192168732716642</v>
      </c>
      <c r="C26" s="31">
        <v>100</v>
      </c>
      <c r="D26" s="31">
        <v>97.51204340999918</v>
      </c>
      <c r="E26" s="31">
        <v>96.703520569866598</v>
      </c>
      <c r="F26" s="31">
        <v>97.482276210695062</v>
      </c>
      <c r="G26" s="31">
        <v>98.965197034592578</v>
      </c>
      <c r="H26" s="31">
        <v>102.09826762138528</v>
      </c>
      <c r="I26" s="31">
        <v>102.88787550749177</v>
      </c>
      <c r="J26" s="31">
        <v>108.9632824367423</v>
      </c>
      <c r="K26" s="31">
        <v>113.52479100901013</v>
      </c>
      <c r="L26" s="31">
        <v>117.54615148025931</v>
      </c>
      <c r="M26" s="31">
        <v>117.7720654351855</v>
      </c>
      <c r="N26" s="31">
        <v>120.00947080276785</v>
      </c>
      <c r="O26" s="31">
        <v>122.22080830636484</v>
      </c>
      <c r="P26" s="40">
        <f t="shared" si="0"/>
        <v>1.842635825993483</v>
      </c>
      <c r="Q26" s="40">
        <f t="shared" si="1"/>
        <v>7.6600161251691077</v>
      </c>
    </row>
    <row r="27" spans="1:17" x14ac:dyDescent="0.25">
      <c r="A27" s="3" t="s">
        <v>18</v>
      </c>
      <c r="B27" s="32">
        <v>1.8596084366358321</v>
      </c>
      <c r="C27" s="33">
        <v>100</v>
      </c>
      <c r="D27" s="33">
        <v>98.164981721404274</v>
      </c>
      <c r="E27" s="33">
        <v>99.828913476066475</v>
      </c>
      <c r="F27" s="33">
        <v>99.828913476066475</v>
      </c>
      <c r="G27" s="33">
        <v>103.28487003432895</v>
      </c>
      <c r="H27" s="33">
        <v>106.5546941549453</v>
      </c>
      <c r="I27" s="33">
        <v>106.5546941549453</v>
      </c>
      <c r="J27" s="33">
        <v>106.5546941549453</v>
      </c>
      <c r="K27" s="33">
        <v>108.4390363833958</v>
      </c>
      <c r="L27" s="33">
        <v>115.0405498796118</v>
      </c>
      <c r="M27" s="33">
        <v>115.49237778946417</v>
      </c>
      <c r="N27" s="33">
        <v>115.49237778946417</v>
      </c>
      <c r="O27" s="33">
        <v>115.49237778946417</v>
      </c>
      <c r="P27" s="46">
        <f t="shared" si="0"/>
        <v>0</v>
      </c>
      <c r="Q27" s="46">
        <f t="shared" si="1"/>
        <v>6.5044301769066522</v>
      </c>
    </row>
    <row r="28" spans="1:17" x14ac:dyDescent="0.25">
      <c r="A28" s="3" t="s">
        <v>19</v>
      </c>
      <c r="B28" s="32">
        <v>1.8596084366358321</v>
      </c>
      <c r="C28" s="33">
        <v>100</v>
      </c>
      <c r="D28" s="33">
        <v>96.859105098594085</v>
      </c>
      <c r="E28" s="33">
        <v>93.578127663666692</v>
      </c>
      <c r="F28" s="33">
        <v>95.135638945323663</v>
      </c>
      <c r="G28" s="33">
        <v>94.645524034856237</v>
      </c>
      <c r="H28" s="33">
        <v>97.641841087825242</v>
      </c>
      <c r="I28" s="33">
        <v>99.22105686003826</v>
      </c>
      <c r="J28" s="33">
        <v>111.37187071853931</v>
      </c>
      <c r="K28" s="33">
        <v>118.61054563462444</v>
      </c>
      <c r="L28" s="33">
        <v>120.05175308090682</v>
      </c>
      <c r="M28" s="33">
        <v>120.05175308090682</v>
      </c>
      <c r="N28" s="33">
        <v>124.52656381607153</v>
      </c>
      <c r="O28" s="33">
        <v>128.94923882326552</v>
      </c>
      <c r="P28" s="46">
        <f t="shared" si="0"/>
        <v>3.5515916216289298</v>
      </c>
      <c r="Q28" s="46">
        <f t="shared" si="1"/>
        <v>8.7165041972651096</v>
      </c>
    </row>
    <row r="29" spans="1:17" s="4" customFormat="1" x14ac:dyDescent="0.25">
      <c r="A29" s="2" t="s">
        <v>48</v>
      </c>
      <c r="B29" s="30">
        <v>12.684615645408357</v>
      </c>
      <c r="C29" s="31">
        <v>100</v>
      </c>
      <c r="D29" s="31">
        <v>94.004495866292473</v>
      </c>
      <c r="E29" s="31">
        <v>92.213512470778483</v>
      </c>
      <c r="F29" s="31">
        <v>90.944193124704157</v>
      </c>
      <c r="G29" s="31">
        <v>93.942492594739164</v>
      </c>
      <c r="H29" s="31">
        <v>96.916552862569333</v>
      </c>
      <c r="I29" s="31">
        <v>96.916564190395235</v>
      </c>
      <c r="J29" s="31">
        <v>102.27115355186638</v>
      </c>
      <c r="K29" s="31">
        <v>102.28344487393747</v>
      </c>
      <c r="L29" s="31">
        <v>106.34708315634829</v>
      </c>
      <c r="M29" s="31">
        <v>107.12465684061009</v>
      </c>
      <c r="N29" s="31">
        <v>106.77972803470828</v>
      </c>
      <c r="O29" s="31">
        <v>107.77107982684107</v>
      </c>
      <c r="P29" s="40">
        <f t="shared" si="0"/>
        <v>0.92840823850998788</v>
      </c>
      <c r="Q29" s="40">
        <f t="shared" si="1"/>
        <v>5.3651252748350657</v>
      </c>
    </row>
    <row r="30" spans="1:17" x14ac:dyDescent="0.25">
      <c r="A30" s="3" t="s">
        <v>20</v>
      </c>
      <c r="B30" s="32">
        <v>0.78762616607863745</v>
      </c>
      <c r="C30" s="33">
        <v>100</v>
      </c>
      <c r="D30" s="33">
        <v>76.496768079821493</v>
      </c>
      <c r="E30" s="33">
        <v>76.496768079821493</v>
      </c>
      <c r="F30" s="33">
        <v>76.071223139294872</v>
      </c>
      <c r="G30" s="33">
        <v>87.717886855472372</v>
      </c>
      <c r="H30" s="33">
        <v>90.494886644058909</v>
      </c>
      <c r="I30" s="33">
        <v>90.841190839096669</v>
      </c>
      <c r="J30" s="33">
        <v>90.917753225497933</v>
      </c>
      <c r="K30" s="33">
        <v>90.917753225497933</v>
      </c>
      <c r="L30" s="33">
        <v>90.841190839096669</v>
      </c>
      <c r="M30" s="33">
        <v>91.197974472591838</v>
      </c>
      <c r="N30" s="33">
        <v>91.197974472591838</v>
      </c>
      <c r="O30" s="33">
        <v>91.197974472591838</v>
      </c>
      <c r="P30" s="46">
        <f t="shared" si="0"/>
        <v>0</v>
      </c>
      <c r="Q30" s="46">
        <f t="shared" si="1"/>
        <v>0.30821400348388295</v>
      </c>
    </row>
    <row r="31" spans="1:17" x14ac:dyDescent="0.25">
      <c r="A31" s="3" t="s">
        <v>21</v>
      </c>
      <c r="B31" s="32">
        <v>0.78762616607863745</v>
      </c>
      <c r="C31" s="33">
        <v>100</v>
      </c>
      <c r="D31" s="33">
        <v>89.969386552391271</v>
      </c>
      <c r="E31" s="33">
        <v>87.110670973844364</v>
      </c>
      <c r="F31" s="33">
        <v>82.331766892834082</v>
      </c>
      <c r="G31" s="33">
        <v>83.218346360980519</v>
      </c>
      <c r="H31" s="33">
        <v>85.852898315380997</v>
      </c>
      <c r="I31" s="33">
        <v>86.181438633462264</v>
      </c>
      <c r="J31" s="33">
        <v>95.461267915157208</v>
      </c>
      <c r="K31" s="33">
        <v>98.269297262506939</v>
      </c>
      <c r="L31" s="33">
        <v>102.51664765983737</v>
      </c>
      <c r="M31" s="33">
        <v>105.70662993539101</v>
      </c>
      <c r="N31" s="33">
        <v>103.65149265379506</v>
      </c>
      <c r="O31" s="33">
        <v>103.69060790761657</v>
      </c>
      <c r="P31" s="46">
        <f t="shared" si="0"/>
        <v>3.7737279821101311E-2</v>
      </c>
      <c r="Q31" s="46">
        <f t="shared" si="1"/>
        <v>5.5167898785595924</v>
      </c>
    </row>
    <row r="32" spans="1:17" x14ac:dyDescent="0.25">
      <c r="A32" s="3" t="s">
        <v>22</v>
      </c>
      <c r="B32" s="32">
        <v>0.78762616607863745</v>
      </c>
      <c r="C32" s="33">
        <v>100</v>
      </c>
      <c r="D32" s="33">
        <v>100</v>
      </c>
      <c r="E32" s="33">
        <v>98.338819233265312</v>
      </c>
      <c r="F32" s="33">
        <v>99.743687858516481</v>
      </c>
      <c r="G32" s="33">
        <v>103.2959903433179</v>
      </c>
      <c r="H32" s="33">
        <v>106.56616651408979</v>
      </c>
      <c r="I32" s="33">
        <v>106.56616651408979</v>
      </c>
      <c r="J32" s="33">
        <v>106.56616651408979</v>
      </c>
      <c r="K32" s="33">
        <v>109.56076941380256</v>
      </c>
      <c r="L32" s="33">
        <v>110.86285872807018</v>
      </c>
      <c r="M32" s="33">
        <v>110.86285872807018</v>
      </c>
      <c r="N32" s="33">
        <v>110.86285872807018</v>
      </c>
      <c r="O32" s="33">
        <v>110.86285872807018</v>
      </c>
      <c r="P32" s="46">
        <f t="shared" si="0"/>
        <v>0</v>
      </c>
      <c r="Q32" s="46">
        <f t="shared" si="1"/>
        <v>1.1884630979084534</v>
      </c>
    </row>
    <row r="33" spans="1:17" x14ac:dyDescent="0.25">
      <c r="A33" s="3" t="s">
        <v>23</v>
      </c>
      <c r="B33" s="32">
        <v>0.78762616607863745</v>
      </c>
      <c r="C33" s="33">
        <v>100</v>
      </c>
      <c r="D33" s="33">
        <v>87.731816574832962</v>
      </c>
      <c r="E33" s="33">
        <v>90.703118163445254</v>
      </c>
      <c r="F33" s="33">
        <v>88.810707882644905</v>
      </c>
      <c r="G33" s="33">
        <v>86.486341602496665</v>
      </c>
      <c r="H33" s="33">
        <v>89.224352753420476</v>
      </c>
      <c r="I33" s="33">
        <v>89.565794892351178</v>
      </c>
      <c r="J33" s="33">
        <v>98.407217717694408</v>
      </c>
      <c r="K33" s="33">
        <v>108.97311771721182</v>
      </c>
      <c r="L33" s="33">
        <v>122.99306242504301</v>
      </c>
      <c r="M33" s="33">
        <v>123.47612425306804</v>
      </c>
      <c r="N33" s="33">
        <v>123.47612425306804</v>
      </c>
      <c r="O33" s="33">
        <v>123.47612425306804</v>
      </c>
      <c r="P33" s="46">
        <f t="shared" si="0"/>
        <v>0</v>
      </c>
      <c r="Q33" s="46">
        <f t="shared" si="1"/>
        <v>13.308792883665049</v>
      </c>
    </row>
    <row r="34" spans="1:17" x14ac:dyDescent="0.25">
      <c r="A34" s="3" t="s">
        <v>24</v>
      </c>
      <c r="B34" s="32">
        <v>2.3835277452734513</v>
      </c>
      <c r="C34" s="33">
        <v>100</v>
      </c>
      <c r="D34" s="33">
        <v>108.59210932887771</v>
      </c>
      <c r="E34" s="33">
        <v>99.113540285663149</v>
      </c>
      <c r="F34" s="33">
        <v>95.621075048528553</v>
      </c>
      <c r="G34" s="33">
        <v>98.777269812367621</v>
      </c>
      <c r="H34" s="33">
        <v>101.9043909414716</v>
      </c>
      <c r="I34" s="33">
        <v>102.29435682114175</v>
      </c>
      <c r="J34" s="33">
        <v>102.29435682114175</v>
      </c>
      <c r="K34" s="33">
        <v>102.29435682114175</v>
      </c>
      <c r="L34" s="33">
        <v>111.51330835491056</v>
      </c>
      <c r="M34" s="33">
        <v>111.51330835491056</v>
      </c>
      <c r="N34" s="33">
        <v>105.9280808486139</v>
      </c>
      <c r="O34" s="33">
        <v>105.9280808486139</v>
      </c>
      <c r="P34" s="46">
        <f t="shared" si="0"/>
        <v>0</v>
      </c>
      <c r="Q34" s="46">
        <f t="shared" si="1"/>
        <v>3.5522233487675265</v>
      </c>
    </row>
    <row r="35" spans="1:17" x14ac:dyDescent="0.25">
      <c r="A35" s="3" t="s">
        <v>25</v>
      </c>
      <c r="B35" s="32">
        <v>2.3835277452734513</v>
      </c>
      <c r="C35" s="33">
        <v>100</v>
      </c>
      <c r="D35" s="33">
        <v>89.887709834929638</v>
      </c>
      <c r="E35" s="33">
        <v>87.924495566071641</v>
      </c>
      <c r="F35" s="33">
        <v>86.560569361500839</v>
      </c>
      <c r="G35" s="33">
        <v>87.130010671030377</v>
      </c>
      <c r="H35" s="33">
        <v>89.888399294911125</v>
      </c>
      <c r="I35" s="33">
        <v>89.071689038700043</v>
      </c>
      <c r="J35" s="33">
        <v>100.4226722833524</v>
      </c>
      <c r="K35" s="33">
        <v>98.011929535124267</v>
      </c>
      <c r="L35" s="33">
        <v>102.87011200565463</v>
      </c>
      <c r="M35" s="33">
        <v>102.87011200565463</v>
      </c>
      <c r="N35" s="33">
        <v>103.56321355305309</v>
      </c>
      <c r="O35" s="33">
        <v>103.77570331052794</v>
      </c>
      <c r="P35" s="46">
        <f t="shared" si="0"/>
        <v>0.20517879871118794</v>
      </c>
      <c r="Q35" s="46">
        <f t="shared" si="1"/>
        <v>5.8806859560275484</v>
      </c>
    </row>
    <row r="36" spans="1:17" x14ac:dyDescent="0.25">
      <c r="A36" s="3" t="s">
        <v>26</v>
      </c>
      <c r="B36" s="32">
        <v>2.3835277452734513</v>
      </c>
      <c r="C36" s="33">
        <v>100</v>
      </c>
      <c r="D36" s="33">
        <v>97.618414851059782</v>
      </c>
      <c r="E36" s="33">
        <v>101.14326396272412</v>
      </c>
      <c r="F36" s="33">
        <v>102.06153416913251</v>
      </c>
      <c r="G36" s="33">
        <v>107.82921595784212</v>
      </c>
      <c r="H36" s="33">
        <v>111.24290637667029</v>
      </c>
      <c r="I36" s="33">
        <v>111.33388362322498</v>
      </c>
      <c r="J36" s="33">
        <v>116.38895399725673</v>
      </c>
      <c r="K36" s="33">
        <v>113.3722047172226</v>
      </c>
      <c r="L36" s="33">
        <v>110.4845361656478</v>
      </c>
      <c r="M36" s="33">
        <v>110.4845361656478</v>
      </c>
      <c r="N36" s="33">
        <v>112.71959593387973</v>
      </c>
      <c r="O36" s="33">
        <v>116.24747865202518</v>
      </c>
      <c r="P36" s="46">
        <f t="shared" si="0"/>
        <v>3.1297865192977383</v>
      </c>
      <c r="Q36" s="46">
        <f t="shared" si="1"/>
        <v>2.5361365618444154</v>
      </c>
    </row>
    <row r="37" spans="1:17" x14ac:dyDescent="0.25">
      <c r="A37" s="3" t="s">
        <v>27</v>
      </c>
      <c r="B37" s="32">
        <v>2.3835277452734513</v>
      </c>
      <c r="C37" s="33">
        <v>100</v>
      </c>
      <c r="D37" s="33">
        <v>87.13007567064372</v>
      </c>
      <c r="E37" s="33">
        <v>86.027512493255713</v>
      </c>
      <c r="F37" s="33">
        <v>85.091485623953076</v>
      </c>
      <c r="G37" s="33">
        <v>87.007143998165901</v>
      </c>
      <c r="H37" s="33">
        <v>89.761642871201076</v>
      </c>
      <c r="I37" s="33">
        <v>89.761642871201076</v>
      </c>
      <c r="J37" s="33">
        <v>95.838160825279573</v>
      </c>
      <c r="K37" s="33">
        <v>95.922155750678854</v>
      </c>
      <c r="L37" s="33">
        <v>99.917171838893822</v>
      </c>
      <c r="M37" s="33">
        <v>102.72361097668066</v>
      </c>
      <c r="N37" s="33">
        <v>104.22415216549123</v>
      </c>
      <c r="O37" s="33">
        <v>105.74661259796846</v>
      </c>
      <c r="P37" s="46">
        <f t="shared" si="0"/>
        <v>1.4607558812853796</v>
      </c>
      <c r="Q37" s="46">
        <f t="shared" si="1"/>
        <v>10.242114316973201</v>
      </c>
    </row>
    <row r="38" spans="1:17" s="4" customFormat="1" x14ac:dyDescent="0.25">
      <c r="A38" s="2" t="s">
        <v>49</v>
      </c>
      <c r="B38" s="30">
        <v>1.4376574347220219</v>
      </c>
      <c r="C38" s="31">
        <v>100</v>
      </c>
      <c r="D38" s="31">
        <v>99.62004610791594</v>
      </c>
      <c r="E38" s="31">
        <v>100.18440411788752</v>
      </c>
      <c r="F38" s="31">
        <v>101.78521091432114</v>
      </c>
      <c r="G38" s="31">
        <v>101.3055228530954</v>
      </c>
      <c r="H38" s="31">
        <v>104.51268419305356</v>
      </c>
      <c r="I38" s="31">
        <v>104.71008076030577</v>
      </c>
      <c r="J38" s="31">
        <v>110.15799592251054</v>
      </c>
      <c r="K38" s="31">
        <v>113.79249904310156</v>
      </c>
      <c r="L38" s="31">
        <v>122.92186234657466</v>
      </c>
      <c r="M38" s="31">
        <v>123.1794104808</v>
      </c>
      <c r="N38" s="31">
        <v>129.69049174520575</v>
      </c>
      <c r="O38" s="31">
        <v>131.8243415111873</v>
      </c>
      <c r="P38" s="40">
        <f t="shared" si="0"/>
        <v>1.6453401766520983</v>
      </c>
      <c r="Q38" s="40">
        <f t="shared" si="1"/>
        <v>15.846248759556431</v>
      </c>
    </row>
    <row r="39" spans="1:17" x14ac:dyDescent="0.25">
      <c r="A39" s="3" t="s">
        <v>28</v>
      </c>
      <c r="B39" s="32">
        <v>0.71882871736101095</v>
      </c>
      <c r="C39" s="33">
        <v>100</v>
      </c>
      <c r="D39" s="33">
        <v>100</v>
      </c>
      <c r="E39" s="33">
        <v>100</v>
      </c>
      <c r="F39" s="33">
        <v>100</v>
      </c>
      <c r="G39" s="33">
        <v>100</v>
      </c>
      <c r="H39" s="33">
        <v>103.16583069672214</v>
      </c>
      <c r="I39" s="33">
        <v>103.56062383122656</v>
      </c>
      <c r="J39" s="33">
        <v>110.46035788097771</v>
      </c>
      <c r="K39" s="33">
        <v>112.4137689303512</v>
      </c>
      <c r="L39" s="33">
        <v>131.14939708540973</v>
      </c>
      <c r="M39" s="33">
        <v>131.66449335386039</v>
      </c>
      <c r="N39" s="33">
        <v>133.7396425931185</v>
      </c>
      <c r="O39" s="33">
        <v>135.94011466481402</v>
      </c>
      <c r="P39" s="46">
        <f t="shared" si="0"/>
        <v>1.6453401766520983</v>
      </c>
      <c r="Q39" s="46">
        <f t="shared" si="1"/>
        <v>20.928348865377131</v>
      </c>
    </row>
    <row r="40" spans="1:17" x14ac:dyDescent="0.25">
      <c r="A40" s="3" t="s">
        <v>29</v>
      </c>
      <c r="B40" s="32">
        <v>0.71882871736101095</v>
      </c>
      <c r="C40" s="33">
        <v>100</v>
      </c>
      <c r="D40" s="33">
        <v>99.240092215831865</v>
      </c>
      <c r="E40" s="33">
        <v>100.36880823577503</v>
      </c>
      <c r="F40" s="33">
        <v>103.5704218286423</v>
      </c>
      <c r="G40" s="33">
        <v>102.61104570619081</v>
      </c>
      <c r="H40" s="33">
        <v>105.85953768938498</v>
      </c>
      <c r="I40" s="33">
        <v>105.85953768938498</v>
      </c>
      <c r="J40" s="33">
        <v>109.85563396404338</v>
      </c>
      <c r="K40" s="33">
        <v>115.17122915585192</v>
      </c>
      <c r="L40" s="33">
        <v>114.69432760773958</v>
      </c>
      <c r="M40" s="33">
        <v>114.69432760773958</v>
      </c>
      <c r="N40" s="33">
        <v>125.64134089729301</v>
      </c>
      <c r="O40" s="33">
        <v>127.70856835756059</v>
      </c>
      <c r="P40" s="46">
        <f t="shared" si="0"/>
        <v>1.6453401766520983</v>
      </c>
      <c r="Q40" s="46">
        <f t="shared" si="1"/>
        <v>10.885825647256837</v>
      </c>
    </row>
    <row r="41" spans="1:17" s="4" customFormat="1" x14ac:dyDescent="0.25">
      <c r="A41" s="2" t="s">
        <v>63</v>
      </c>
      <c r="B41" s="30">
        <v>9.1526700986620355</v>
      </c>
      <c r="C41" s="31">
        <v>100</v>
      </c>
      <c r="D41" s="31">
        <v>95.079786862392496</v>
      </c>
      <c r="E41" s="31">
        <v>94.61761970428698</v>
      </c>
      <c r="F41" s="31">
        <v>92.520698906987377</v>
      </c>
      <c r="G41" s="31">
        <v>88.879370619456026</v>
      </c>
      <c r="H41" s="31">
        <v>94.446317325028886</v>
      </c>
      <c r="I41" s="31">
        <v>93.530524087116277</v>
      </c>
      <c r="J41" s="31">
        <v>94.512459312317588</v>
      </c>
      <c r="K41" s="31">
        <v>98.199234748206322</v>
      </c>
      <c r="L41" s="31">
        <v>99.60771866884987</v>
      </c>
      <c r="M41" s="31">
        <v>99.684689790206008</v>
      </c>
      <c r="N41" s="31">
        <v>103.45305186200457</v>
      </c>
      <c r="O41" s="31">
        <v>106.66530648231378</v>
      </c>
      <c r="P41" s="40">
        <f t="shared" si="0"/>
        <v>3.1050361129935737</v>
      </c>
      <c r="Q41" s="40">
        <f t="shared" si="1"/>
        <v>8.6213214958501538</v>
      </c>
    </row>
    <row r="42" spans="1:17" x14ac:dyDescent="0.25">
      <c r="A42" s="3" t="s">
        <v>30</v>
      </c>
      <c r="B42" s="32">
        <v>1.9854509468604775</v>
      </c>
      <c r="C42" s="33">
        <v>100</v>
      </c>
      <c r="D42" s="33">
        <v>100</v>
      </c>
      <c r="E42" s="33">
        <v>95.202767744179141</v>
      </c>
      <c r="F42" s="33">
        <v>95.202767744179141</v>
      </c>
      <c r="G42" s="33">
        <v>91.840075555884269</v>
      </c>
      <c r="H42" s="33">
        <v>94.747576859725257</v>
      </c>
      <c r="I42" s="33">
        <v>90.525889389453752</v>
      </c>
      <c r="J42" s="33">
        <v>94.533256975972918</v>
      </c>
      <c r="K42" s="33">
        <v>96.205008835668181</v>
      </c>
      <c r="L42" s="33">
        <v>91.727876822851272</v>
      </c>
      <c r="M42" s="33">
        <v>91.727876822851272</v>
      </c>
      <c r="N42" s="33">
        <v>98.700033774026039</v>
      </c>
      <c r="O42" s="33">
        <v>106.20213837291203</v>
      </c>
      <c r="P42" s="46">
        <f t="shared" si="0"/>
        <v>7.6009139126153542</v>
      </c>
      <c r="Q42" s="46">
        <f t="shared" si="1"/>
        <v>10.391485493567558</v>
      </c>
    </row>
    <row r="43" spans="1:17" x14ac:dyDescent="0.25">
      <c r="A43" s="3" t="s">
        <v>31</v>
      </c>
      <c r="B43" s="32">
        <v>1.7918047879503893</v>
      </c>
      <c r="C43" s="33">
        <v>100</v>
      </c>
      <c r="D43" s="33">
        <v>83.892311579078964</v>
      </c>
      <c r="E43" s="33">
        <v>83.630279122292279</v>
      </c>
      <c r="F43" s="33">
        <v>83.964281742272732</v>
      </c>
      <c r="G43" s="33">
        <v>81.290425007761186</v>
      </c>
      <c r="H43" s="33">
        <v>92.428376900440142</v>
      </c>
      <c r="I43" s="33">
        <v>92.428376900440142</v>
      </c>
      <c r="J43" s="33">
        <v>89.407103962227026</v>
      </c>
      <c r="K43" s="33">
        <v>96.816791862492153</v>
      </c>
      <c r="L43" s="33">
        <v>100.10662606426637</v>
      </c>
      <c r="M43" s="33">
        <v>100.49980018994921</v>
      </c>
      <c r="N43" s="33">
        <v>109.58439149782031</v>
      </c>
      <c r="O43" s="33">
        <v>115.42471255220174</v>
      </c>
      <c r="P43" s="46">
        <f t="shared" si="0"/>
        <v>5.3295190807329647</v>
      </c>
      <c r="Q43" s="46">
        <f t="shared" si="1"/>
        <v>19.219724524789257</v>
      </c>
    </row>
    <row r="44" spans="1:17" x14ac:dyDescent="0.25">
      <c r="A44" s="3" t="s">
        <v>32</v>
      </c>
      <c r="B44" s="32">
        <v>1.7918047879503893</v>
      </c>
      <c r="C44" s="33">
        <v>100</v>
      </c>
      <c r="D44" s="33">
        <v>92.2730920795602</v>
      </c>
      <c r="E44" s="33">
        <v>86.188735075397091</v>
      </c>
      <c r="F44" s="33">
        <v>78.732806607366769</v>
      </c>
      <c r="G44" s="33">
        <v>78.480331997415618</v>
      </c>
      <c r="H44" s="33">
        <v>80.964886438679244</v>
      </c>
      <c r="I44" s="33">
        <v>80.964886438679244</v>
      </c>
      <c r="J44" s="33">
        <v>77.901071526852903</v>
      </c>
      <c r="K44" s="33">
        <v>81.243868099292115</v>
      </c>
      <c r="L44" s="33">
        <v>92.72851224288415</v>
      </c>
      <c r="M44" s="33">
        <v>92.72851224288415</v>
      </c>
      <c r="N44" s="33">
        <v>91.217011301423682</v>
      </c>
      <c r="O44" s="33">
        <v>90.210945360311499</v>
      </c>
      <c r="P44" s="46">
        <f t="shared" si="0"/>
        <v>-1.102936751334326</v>
      </c>
      <c r="Q44" s="46">
        <f t="shared" si="1"/>
        <v>11.037235757977797</v>
      </c>
    </row>
    <row r="45" spans="1:17" x14ac:dyDescent="0.25">
      <c r="A45" s="3" t="s">
        <v>33</v>
      </c>
      <c r="B45" s="32">
        <v>1.7918047879503893</v>
      </c>
      <c r="C45" s="33">
        <v>100</v>
      </c>
      <c r="D45" s="33">
        <v>94.698833128791833</v>
      </c>
      <c r="E45" s="33">
        <v>101.70927066815533</v>
      </c>
      <c r="F45" s="33">
        <v>101.96267349594979</v>
      </c>
      <c r="G45" s="33">
        <v>95.765887865537621</v>
      </c>
      <c r="H45" s="33">
        <v>98.797673740573316</v>
      </c>
      <c r="I45" s="33">
        <v>98.797673740573316</v>
      </c>
      <c r="J45" s="33">
        <v>105.30975989251667</v>
      </c>
      <c r="K45" s="33">
        <v>112.86896194847607</v>
      </c>
      <c r="L45" s="33">
        <v>110.93783400261123</v>
      </c>
      <c r="M45" s="33">
        <v>110.93783400261123</v>
      </c>
      <c r="N45" s="33">
        <v>114.88815253317733</v>
      </c>
      <c r="O45" s="33">
        <v>118.14944791225911</v>
      </c>
      <c r="P45" s="46">
        <f t="shared" si="0"/>
        <v>2.8386698777665345</v>
      </c>
      <c r="Q45" s="46">
        <f t="shared" si="1"/>
        <v>4.6784216605035596</v>
      </c>
    </row>
    <row r="46" spans="1:17" x14ac:dyDescent="0.25">
      <c r="A46" s="3" t="s">
        <v>34</v>
      </c>
      <c r="B46" s="32">
        <v>1.7918047879503893</v>
      </c>
      <c r="C46" s="33">
        <v>100</v>
      </c>
      <c r="D46" s="33">
        <v>104.00295412172123</v>
      </c>
      <c r="E46" s="33">
        <v>106.29380706358519</v>
      </c>
      <c r="F46" s="33">
        <v>102.45110506101858</v>
      </c>
      <c r="G46" s="33">
        <v>96.70015967894652</v>
      </c>
      <c r="H46" s="33">
        <v>105.26051459004482</v>
      </c>
      <c r="I46" s="33">
        <v>105.26051459004482</v>
      </c>
      <c r="J46" s="33">
        <v>105.40885653300641</v>
      </c>
      <c r="K46" s="33">
        <v>104.07706546192483</v>
      </c>
      <c r="L46" s="33">
        <v>103.38934429472475</v>
      </c>
      <c r="M46" s="33">
        <v>103.38934429472475</v>
      </c>
      <c r="N46" s="33">
        <v>103.38934429472475</v>
      </c>
      <c r="O46" s="33">
        <v>103.38934429472475</v>
      </c>
      <c r="P46" s="46">
        <f t="shared" si="0"/>
        <v>0</v>
      </c>
      <c r="Q46" s="46">
        <f t="shared" si="1"/>
        <v>-0.66078070528581634</v>
      </c>
    </row>
    <row r="47" spans="1:17" s="4" customFormat="1" x14ac:dyDescent="0.25">
      <c r="A47" s="2" t="s">
        <v>51</v>
      </c>
      <c r="B47" s="30">
        <v>6.9726951122561722</v>
      </c>
      <c r="C47" s="31">
        <v>100</v>
      </c>
      <c r="D47" s="31">
        <v>88.945279936995504</v>
      </c>
      <c r="E47" s="31">
        <v>90.513007631181765</v>
      </c>
      <c r="F47" s="31">
        <v>89.332086065964958</v>
      </c>
      <c r="G47" s="31">
        <v>90.399178658155691</v>
      </c>
      <c r="H47" s="31">
        <v>92.660658581877854</v>
      </c>
      <c r="I47" s="31">
        <v>93.692053797038724</v>
      </c>
      <c r="J47" s="31">
        <v>98.821259605240783</v>
      </c>
      <c r="K47" s="31">
        <v>100.55258078923372</v>
      </c>
      <c r="L47" s="31">
        <v>104.59413963220344</v>
      </c>
      <c r="M47" s="31">
        <v>104.79347642985056</v>
      </c>
      <c r="N47" s="31">
        <v>107.43688003691837</v>
      </c>
      <c r="O47" s="31">
        <v>109.12767913375018</v>
      </c>
      <c r="P47" s="40">
        <f t="shared" si="0"/>
        <v>1.5737604221667709</v>
      </c>
      <c r="Q47" s="40">
        <f t="shared" si="1"/>
        <v>8.527974396291782</v>
      </c>
    </row>
    <row r="48" spans="1:17" x14ac:dyDescent="0.25">
      <c r="A48" s="3" t="s">
        <v>35</v>
      </c>
      <c r="B48" s="32">
        <v>1.1621158520426953</v>
      </c>
      <c r="C48" s="33">
        <v>100</v>
      </c>
      <c r="D48" s="33">
        <v>80</v>
      </c>
      <c r="E48" s="33">
        <v>83.287418220620992</v>
      </c>
      <c r="F48" s="33">
        <v>83.673619631049206</v>
      </c>
      <c r="G48" s="33">
        <v>85.602422746243931</v>
      </c>
      <c r="H48" s="33">
        <v>88.312450522682383</v>
      </c>
      <c r="I48" s="33">
        <v>94.124826520705128</v>
      </c>
      <c r="J48" s="33">
        <v>100.79262567272305</v>
      </c>
      <c r="K48" s="33">
        <v>100.79262567272305</v>
      </c>
      <c r="L48" s="33">
        <v>101.98790876669121</v>
      </c>
      <c r="M48" s="33">
        <v>101.98790876669121</v>
      </c>
      <c r="N48" s="33">
        <v>103.16658115825972</v>
      </c>
      <c r="O48" s="33">
        <v>109.49104977526854</v>
      </c>
      <c r="P48" s="46">
        <f t="shared" si="0"/>
        <v>6.1303462284040933</v>
      </c>
      <c r="Q48" s="46">
        <f t="shared" si="1"/>
        <v>8.6300203457240627</v>
      </c>
    </row>
    <row r="49" spans="1:17" x14ac:dyDescent="0.25">
      <c r="A49" s="3" t="s">
        <v>36</v>
      </c>
      <c r="B49" s="32">
        <v>1.1621158520426953</v>
      </c>
      <c r="C49" s="33">
        <v>100</v>
      </c>
      <c r="D49" s="33">
        <v>89.932835748598521</v>
      </c>
      <c r="E49" s="33">
        <v>86.316379388883647</v>
      </c>
      <c r="F49" s="33">
        <v>83.652972263240173</v>
      </c>
      <c r="G49" s="33">
        <v>84.966975613734775</v>
      </c>
      <c r="H49" s="33">
        <v>87.656886209790798</v>
      </c>
      <c r="I49" s="33">
        <v>87.656886209790798</v>
      </c>
      <c r="J49" s="33">
        <v>95.586097948974157</v>
      </c>
      <c r="K49" s="33">
        <v>97.976132949212655</v>
      </c>
      <c r="L49" s="33">
        <v>110.07568254436403</v>
      </c>
      <c r="M49" s="33">
        <v>110.50801067232969</v>
      </c>
      <c r="N49" s="33">
        <v>114.58304140167245</v>
      </c>
      <c r="O49" s="33">
        <v>118.14432319302347</v>
      </c>
      <c r="P49" s="46">
        <f t="shared" si="0"/>
        <v>3.1080356637304618</v>
      </c>
      <c r="Q49" s="46">
        <f t="shared" si="1"/>
        <v>20.58479921254424</v>
      </c>
    </row>
    <row r="50" spans="1:17" x14ac:dyDescent="0.25">
      <c r="A50" s="26" t="s">
        <v>37</v>
      </c>
      <c r="B50" s="32">
        <v>1.1621158520426953</v>
      </c>
      <c r="C50" s="33">
        <v>100</v>
      </c>
      <c r="D50" s="33">
        <v>91.97265956535405</v>
      </c>
      <c r="E50" s="33">
        <v>94.118584608730629</v>
      </c>
      <c r="F50" s="33">
        <v>97.208641022934231</v>
      </c>
      <c r="G50" s="33">
        <v>97.77972945478794</v>
      </c>
      <c r="H50" s="33">
        <v>100.87527014503948</v>
      </c>
      <c r="I50" s="33">
        <v>100.87527014503948</v>
      </c>
      <c r="J50" s="33">
        <v>109.77172039971558</v>
      </c>
      <c r="K50" s="33">
        <v>113.80253566187089</v>
      </c>
      <c r="L50" s="33">
        <v>120.18718215411151</v>
      </c>
      <c r="M50" s="33">
        <v>120.18718215411151</v>
      </c>
      <c r="N50" s="33">
        <v>126.13207812684631</v>
      </c>
      <c r="O50" s="33">
        <v>126.13281388192541</v>
      </c>
      <c r="P50" s="46">
        <f t="shared" si="0"/>
        <v>5.8332114242887201E-4</v>
      </c>
      <c r="Q50" s="46">
        <f t="shared" si="1"/>
        <v>10.83480095442701</v>
      </c>
    </row>
    <row r="51" spans="1:17" x14ac:dyDescent="0.25">
      <c r="A51" s="26" t="s">
        <v>38</v>
      </c>
      <c r="B51" s="32">
        <v>1.1621158520426953</v>
      </c>
      <c r="C51" s="33">
        <v>100</v>
      </c>
      <c r="D51" s="33">
        <v>100</v>
      </c>
      <c r="E51" s="33">
        <v>97.707287074125176</v>
      </c>
      <c r="F51" s="33">
        <v>92.294646792664551</v>
      </c>
      <c r="G51" s="33">
        <v>94.19853653816881</v>
      </c>
      <c r="H51" s="33">
        <v>97.180702723757179</v>
      </c>
      <c r="I51" s="33">
        <v>97.180702723757179</v>
      </c>
      <c r="J51" s="33">
        <v>101.7155865928128</v>
      </c>
      <c r="K51" s="33">
        <v>102.40998499457939</v>
      </c>
      <c r="L51" s="33">
        <v>100.86918522681403</v>
      </c>
      <c r="M51" s="33">
        <v>100.86918522681403</v>
      </c>
      <c r="N51" s="33">
        <v>103.7715425242755</v>
      </c>
      <c r="O51" s="33">
        <v>103.04998061215379</v>
      </c>
      <c r="P51" s="46">
        <f t="shared" si="0"/>
        <v>-0.69533698215280992</v>
      </c>
      <c r="Q51" s="46">
        <f t="shared" si="1"/>
        <v>0.6249347830763412</v>
      </c>
    </row>
    <row r="52" spans="1:17" x14ac:dyDescent="0.25">
      <c r="A52" s="26" t="s">
        <v>39</v>
      </c>
      <c r="B52" s="32">
        <v>1.1621158520426953</v>
      </c>
      <c r="C52" s="33">
        <v>100</v>
      </c>
      <c r="D52" s="33">
        <v>76.400360841996147</v>
      </c>
      <c r="E52" s="33">
        <v>86.565651228846662</v>
      </c>
      <c r="F52" s="33">
        <v>84.608848441594773</v>
      </c>
      <c r="G52" s="33">
        <v>84.608848441594773</v>
      </c>
      <c r="H52" s="33">
        <v>83.684991194767434</v>
      </c>
      <c r="I52" s="33">
        <v>83.684991194767434</v>
      </c>
      <c r="J52" s="33">
        <v>82.065779253426797</v>
      </c>
      <c r="K52" s="33">
        <v>83.517052841928319</v>
      </c>
      <c r="L52" s="33">
        <v>83.246704755407308</v>
      </c>
      <c r="M52" s="33">
        <v>83.573660638798813</v>
      </c>
      <c r="N52" s="33">
        <v>83.573660638798813</v>
      </c>
      <c r="O52" s="33">
        <v>82.687807735965521</v>
      </c>
      <c r="P52" s="46">
        <f t="shared" si="0"/>
        <v>-1.0599666163504651</v>
      </c>
      <c r="Q52" s="46">
        <f t="shared" si="1"/>
        <v>-0.99290513463435559</v>
      </c>
    </row>
    <row r="53" spans="1:17" x14ac:dyDescent="0.25">
      <c r="A53" s="26" t="s">
        <v>40</v>
      </c>
      <c r="B53" s="32">
        <v>1.1621158520426953</v>
      </c>
      <c r="C53" s="33">
        <v>100</v>
      </c>
      <c r="D53" s="33">
        <v>95.365823466024409</v>
      </c>
      <c r="E53" s="33">
        <v>95.082725265883482</v>
      </c>
      <c r="F53" s="33">
        <v>94.553788244306844</v>
      </c>
      <c r="G53" s="33">
        <v>95.238559154403902</v>
      </c>
      <c r="H53" s="33">
        <v>98.253650695229894</v>
      </c>
      <c r="I53" s="33">
        <v>98.629645988172413</v>
      </c>
      <c r="J53" s="33">
        <v>102.99574776379229</v>
      </c>
      <c r="K53" s="33">
        <v>104.81715261508803</v>
      </c>
      <c r="L53" s="33">
        <v>111.19817434583247</v>
      </c>
      <c r="M53" s="33">
        <v>111.63491112035811</v>
      </c>
      <c r="N53" s="33">
        <v>113.39437637165751</v>
      </c>
      <c r="O53" s="33">
        <v>115.26009960416449</v>
      </c>
      <c r="P53" s="46">
        <f t="shared" si="0"/>
        <v>1.6453401766520983</v>
      </c>
      <c r="Q53" s="46">
        <f t="shared" si="1"/>
        <v>9.9630134272252917</v>
      </c>
    </row>
    <row r="54" spans="1:17" s="4" customFormat="1" x14ac:dyDescent="0.25">
      <c r="A54" s="25" t="s">
        <v>52</v>
      </c>
      <c r="B54" s="30">
        <v>2.3326933699736765</v>
      </c>
      <c r="C54" s="31">
        <v>100</v>
      </c>
      <c r="D54" s="31">
        <v>99.961585597122706</v>
      </c>
      <c r="E54" s="31">
        <v>99.007749339727965</v>
      </c>
      <c r="F54" s="31">
        <v>96.974418513610928</v>
      </c>
      <c r="G54" s="31">
        <v>93.361186997534602</v>
      </c>
      <c r="H54" s="31">
        <v>100.79444653077289</v>
      </c>
      <c r="I54" s="31">
        <v>101.3610122001292</v>
      </c>
      <c r="J54" s="31">
        <v>123.62860738355717</v>
      </c>
      <c r="K54" s="31">
        <v>127.50046543034213</v>
      </c>
      <c r="L54" s="31">
        <v>134.2530274390034</v>
      </c>
      <c r="M54" s="31">
        <v>134.03872841014288</v>
      </c>
      <c r="N54" s="31">
        <v>134.38986487644507</v>
      </c>
      <c r="O54" s="31">
        <v>135.54537391973213</v>
      </c>
      <c r="P54" s="40">
        <f t="shared" si="0"/>
        <v>0.85981859149080719</v>
      </c>
      <c r="Q54" s="40">
        <f t="shared" si="1"/>
        <v>6.3097091153641287</v>
      </c>
    </row>
    <row r="55" spans="1:17" x14ac:dyDescent="0.25">
      <c r="A55" s="26" t="s">
        <v>41</v>
      </c>
      <c r="B55" s="32">
        <v>1.9166565257150062E-2</v>
      </c>
      <c r="C55" s="33">
        <v>100</v>
      </c>
      <c r="D55" s="33">
        <v>95.324721894556376</v>
      </c>
      <c r="E55" s="33">
        <v>92.372099892800691</v>
      </c>
      <c r="F55" s="33">
        <v>93.527222006842635</v>
      </c>
      <c r="G55" s="33">
        <v>94.375882167519265</v>
      </c>
      <c r="H55" s="33">
        <v>97.363662815480907</v>
      </c>
      <c r="I55" s="33">
        <v>97.363662815480907</v>
      </c>
      <c r="J55" s="33">
        <v>99.414694946520171</v>
      </c>
      <c r="K55" s="33">
        <v>98.656702257821422</v>
      </c>
      <c r="L55" s="33">
        <v>102.87230680245592</v>
      </c>
      <c r="M55" s="33">
        <v>108.42583117769198</v>
      </c>
      <c r="N55" s="33">
        <v>106.1458546491384</v>
      </c>
      <c r="O55" s="33">
        <v>106.08752317819342</v>
      </c>
      <c r="P55" s="46">
        <f t="shared" si="0"/>
        <v>-5.4954073465978581E-2</v>
      </c>
      <c r="Q55" s="46">
        <f t="shared" si="1"/>
        <v>7.5319980805286662</v>
      </c>
    </row>
    <row r="56" spans="1:17" x14ac:dyDescent="0.25">
      <c r="A56" s="26" t="s">
        <v>42</v>
      </c>
      <c r="B56" s="32">
        <v>1.095935285682702</v>
      </c>
      <c r="C56" s="33">
        <v>100</v>
      </c>
      <c r="D56" s="33">
        <v>100</v>
      </c>
      <c r="E56" s="33">
        <v>97.690430345969645</v>
      </c>
      <c r="F56" s="33">
        <v>96.605706523949507</v>
      </c>
      <c r="G56" s="33">
        <v>93.837074905884705</v>
      </c>
      <c r="H56" s="33">
        <v>96.807797828161355</v>
      </c>
      <c r="I56" s="33">
        <v>97.569708973602502</v>
      </c>
      <c r="J56" s="33">
        <v>108.14099655758507</v>
      </c>
      <c r="K56" s="33">
        <v>113.30300980153299</v>
      </c>
      <c r="L56" s="33">
        <v>118.49303643673159</v>
      </c>
      <c r="M56" s="33">
        <v>117.28990563296468</v>
      </c>
      <c r="N56" s="33">
        <v>115.45031034887121</v>
      </c>
      <c r="O56" s="33">
        <v>115.45031034887121</v>
      </c>
      <c r="P56" s="46">
        <f t="shared" si="0"/>
        <v>0</v>
      </c>
      <c r="Q56" s="46">
        <f t="shared" si="1"/>
        <v>1.8951840300619978</v>
      </c>
    </row>
    <row r="57" spans="1:17" x14ac:dyDescent="0.25">
      <c r="A57" s="26" t="s">
        <v>43</v>
      </c>
      <c r="B57" s="32">
        <v>1.095935285682702</v>
      </c>
      <c r="C57" s="33">
        <v>100</v>
      </c>
      <c r="D57" s="33">
        <v>100</v>
      </c>
      <c r="E57" s="33">
        <v>101.05946525218583</v>
      </c>
      <c r="F57" s="33">
        <v>98.33385758387891</v>
      </c>
      <c r="G57" s="33">
        <v>93.16290009949428</v>
      </c>
      <c r="H57" s="33">
        <v>105.64283657137157</v>
      </c>
      <c r="I57" s="33">
        <v>106.04710866714481</v>
      </c>
      <c r="J57" s="33">
        <v>142.76772971169569</v>
      </c>
      <c r="K57" s="33">
        <v>145.29247312247927</v>
      </c>
      <c r="L57" s="33">
        <v>154.13753717142089</v>
      </c>
      <c r="M57" s="33">
        <v>154.74292058903177</v>
      </c>
      <c r="N57" s="33">
        <v>157.18180631867099</v>
      </c>
      <c r="O57" s="33">
        <v>159.76798172841958</v>
      </c>
      <c r="P57" s="46">
        <f t="shared" si="0"/>
        <v>1.6453401766520983</v>
      </c>
      <c r="Q57" s="46">
        <f t="shared" si="1"/>
        <v>9.9630134272252917</v>
      </c>
    </row>
    <row r="58" spans="1:17" x14ac:dyDescent="0.25">
      <c r="A58" s="3" t="s">
        <v>44</v>
      </c>
      <c r="B58" s="32">
        <v>0.12165623335112188</v>
      </c>
      <c r="C58" s="33">
        <v>100</v>
      </c>
      <c r="D58" s="33">
        <v>100</v>
      </c>
      <c r="E58" s="33">
        <v>93.437390385777348</v>
      </c>
      <c r="F58" s="33">
        <v>88.592588653944915</v>
      </c>
      <c r="G58" s="33">
        <v>90.700567357955364</v>
      </c>
      <c r="H58" s="33">
        <v>93.571993761474658</v>
      </c>
      <c r="I58" s="33">
        <v>93.930073374360433</v>
      </c>
      <c r="J58" s="33">
        <v>94.548940267491915</v>
      </c>
      <c r="K58" s="33">
        <v>99.663333866828069</v>
      </c>
      <c r="L58" s="33">
        <v>102.04140231315513</v>
      </c>
      <c r="M58" s="33">
        <v>102.44217537599086</v>
      </c>
      <c r="N58" s="33">
        <v>104.13554919250251</v>
      </c>
      <c r="O58" s="33">
        <v>103.00355139386848</v>
      </c>
      <c r="P58" s="46">
        <f t="shared" si="0"/>
        <v>-1.0870426164858031</v>
      </c>
      <c r="Q58" s="46">
        <f t="shared" si="1"/>
        <v>3.3515008955085364</v>
      </c>
    </row>
    <row r="59" spans="1:17" x14ac:dyDescent="0.25">
      <c r="A59" s="25" t="s">
        <v>58</v>
      </c>
      <c r="B59" s="30">
        <v>100</v>
      </c>
      <c r="C59" s="31">
        <v>100</v>
      </c>
      <c r="D59" s="31">
        <v>97.247894461828125</v>
      </c>
      <c r="E59" s="31">
        <v>97.14035207198198</v>
      </c>
      <c r="F59" s="31">
        <v>96.744721301085065</v>
      </c>
      <c r="G59" s="31">
        <v>97.409458114179927</v>
      </c>
      <c r="H59" s="31">
        <v>99.738685997614866</v>
      </c>
      <c r="I59" s="31">
        <v>100.10885684210616</v>
      </c>
      <c r="J59" s="31">
        <v>104.09163929518918</v>
      </c>
      <c r="K59" s="31">
        <v>105.38514155735771</v>
      </c>
      <c r="L59" s="31">
        <v>109.23513532097427</v>
      </c>
      <c r="M59" s="31">
        <v>109.46490482949044</v>
      </c>
      <c r="N59" s="31">
        <v>110.8033236054533</v>
      </c>
      <c r="O59" s="31">
        <v>112.07421402509897</v>
      </c>
      <c r="P59" s="40">
        <f t="shared" si="0"/>
        <v>1.146978608846652</v>
      </c>
      <c r="Q59" s="40">
        <f t="shared" si="1"/>
        <v>6.3472633512577517</v>
      </c>
    </row>
    <row r="60" spans="1:17" x14ac:dyDescent="0.25"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</row>
    <row r="61" spans="1:17" x14ac:dyDescent="0.25"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</row>
  </sheetData>
  <mergeCells count="2">
    <mergeCell ref="P2:P3"/>
    <mergeCell ref="Q2:Q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1"/>
  <sheetViews>
    <sheetView workbookViewId="0">
      <selection activeCell="A24" sqref="A24"/>
    </sheetView>
  </sheetViews>
  <sheetFormatPr defaultColWidth="8.85546875" defaultRowHeight="15" x14ac:dyDescent="0.25"/>
  <cols>
    <col min="1" max="1" width="26.85546875" customWidth="1"/>
    <col min="2" max="2" width="11.42578125" customWidth="1"/>
    <col min="3" max="3" width="8.5703125" customWidth="1"/>
    <col min="4" max="4" width="7.85546875" customWidth="1"/>
    <col min="5" max="5" width="11.7109375" customWidth="1"/>
    <col min="6" max="6" width="14.7109375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76</v>
      </c>
      <c r="B1" s="5"/>
      <c r="C1" s="6"/>
      <c r="D1" s="6"/>
      <c r="E1" s="6"/>
      <c r="F1" s="20"/>
      <c r="G1" s="20"/>
    </row>
    <row r="2" spans="1:7" ht="15" customHeight="1" x14ac:dyDescent="0.25">
      <c r="A2" s="23"/>
      <c r="B2" s="27" t="s">
        <v>55</v>
      </c>
      <c r="C2" s="28"/>
      <c r="D2" s="28"/>
      <c r="E2" s="47" t="s">
        <v>83</v>
      </c>
      <c r="F2" s="48" t="s">
        <v>64</v>
      </c>
    </row>
    <row r="3" spans="1:7" ht="24" customHeight="1" x14ac:dyDescent="0.3">
      <c r="A3" s="1"/>
      <c r="B3" s="28"/>
      <c r="C3" s="29" t="s">
        <v>84</v>
      </c>
      <c r="D3" s="29" t="s">
        <v>85</v>
      </c>
      <c r="E3" s="47"/>
      <c r="F3" s="49"/>
    </row>
    <row r="4" spans="1:7" s="4" customFormat="1" x14ac:dyDescent="0.25">
      <c r="A4" s="3" t="s">
        <v>1</v>
      </c>
      <c r="B4" s="33">
        <v>3.5866566480887521</v>
      </c>
      <c r="C4" s="33">
        <v>104.86331337255943</v>
      </c>
      <c r="D4" s="33">
        <v>111.89557229316043</v>
      </c>
      <c r="E4" s="38">
        <f t="shared" ref="E4:E48" si="0">D4/C4*100-100</f>
        <v>6.7061193227956721</v>
      </c>
      <c r="F4" s="38">
        <f t="shared" ref="F4:F48" si="1">((D4-C4)*B4)/C$49</f>
        <v>0.22763124234852508</v>
      </c>
    </row>
    <row r="5" spans="1:7" x14ac:dyDescent="0.25">
      <c r="A5" s="3" t="s">
        <v>30</v>
      </c>
      <c r="B5" s="33">
        <v>1.9854509468604775</v>
      </c>
      <c r="C5" s="33">
        <v>98.700033774026039</v>
      </c>
      <c r="D5" s="33">
        <v>106.20213837291203</v>
      </c>
      <c r="E5" s="38">
        <f t="shared" si="0"/>
        <v>7.6009139126153542</v>
      </c>
      <c r="F5" s="38">
        <f t="shared" si="1"/>
        <v>0.13442792323037736</v>
      </c>
    </row>
    <row r="6" spans="1:7" s="4" customFormat="1" x14ac:dyDescent="0.25">
      <c r="A6" s="3" t="s">
        <v>15</v>
      </c>
      <c r="B6" s="33">
        <v>2.6199953229113087</v>
      </c>
      <c r="C6" s="33">
        <v>126.06139459007171</v>
      </c>
      <c r="D6" s="33">
        <v>131.63629119679052</v>
      </c>
      <c r="E6" s="38">
        <f t="shared" si="0"/>
        <v>4.4223662802139785</v>
      </c>
      <c r="F6" s="38">
        <f t="shared" si="1"/>
        <v>0.13182098298176451</v>
      </c>
    </row>
    <row r="7" spans="1:7" x14ac:dyDescent="0.25">
      <c r="A7" s="3" t="s">
        <v>31</v>
      </c>
      <c r="B7" s="33">
        <v>1.7918047879503893</v>
      </c>
      <c r="C7" s="33">
        <v>109.58439149782031</v>
      </c>
      <c r="D7" s="33">
        <v>115.42471255220174</v>
      </c>
      <c r="E7" s="38">
        <f t="shared" si="0"/>
        <v>5.3295190807329647</v>
      </c>
      <c r="F7" s="38">
        <f t="shared" si="1"/>
        <v>9.4444055357677803E-2</v>
      </c>
    </row>
    <row r="8" spans="1:7" x14ac:dyDescent="0.25">
      <c r="A8" s="3" t="s">
        <v>26</v>
      </c>
      <c r="B8" s="33">
        <v>2.3835277452734513</v>
      </c>
      <c r="C8" s="33">
        <v>112.71959593387973</v>
      </c>
      <c r="D8" s="33">
        <v>116.24747865202518</v>
      </c>
      <c r="E8" s="38">
        <f t="shared" si="0"/>
        <v>3.1297865192977383</v>
      </c>
      <c r="F8" s="38">
        <f t="shared" si="1"/>
        <v>7.5889477563979402E-2</v>
      </c>
    </row>
    <row r="9" spans="1:7" x14ac:dyDescent="0.25">
      <c r="A9" s="3" t="s">
        <v>19</v>
      </c>
      <c r="B9" s="33">
        <v>1.8596084366358321</v>
      </c>
      <c r="C9" s="33">
        <v>124.52656381607153</v>
      </c>
      <c r="D9" s="33">
        <v>128.94923882326552</v>
      </c>
      <c r="E9" s="38">
        <f t="shared" si="0"/>
        <v>3.5515916216289298</v>
      </c>
      <c r="F9" s="38">
        <f t="shared" si="1"/>
        <v>7.4225605227888708E-2</v>
      </c>
    </row>
    <row r="10" spans="1:7" x14ac:dyDescent="0.25">
      <c r="A10" s="3" t="s">
        <v>4</v>
      </c>
      <c r="B10" s="33">
        <v>3.5866566480887521</v>
      </c>
      <c r="C10" s="33">
        <v>93.989013857251834</v>
      </c>
      <c r="D10" s="33">
        <v>96.229360009469204</v>
      </c>
      <c r="E10" s="38">
        <f t="shared" si="0"/>
        <v>2.3836255539609681</v>
      </c>
      <c r="F10" s="38">
        <f t="shared" si="1"/>
        <v>7.2519055921847972E-2</v>
      </c>
    </row>
    <row r="11" spans="1:7" x14ac:dyDescent="0.25">
      <c r="A11" s="3" t="s">
        <v>35</v>
      </c>
      <c r="B11" s="33">
        <v>1.1621158520426953</v>
      </c>
      <c r="C11" s="33">
        <v>103.16658115825972</v>
      </c>
      <c r="D11" s="33">
        <v>109.49104977526854</v>
      </c>
      <c r="E11" s="38">
        <f t="shared" si="0"/>
        <v>6.1303462284040933</v>
      </c>
      <c r="F11" s="38">
        <f t="shared" si="1"/>
        <v>6.6331631546932807E-2</v>
      </c>
    </row>
    <row r="12" spans="1:7" x14ac:dyDescent="0.25">
      <c r="A12" s="3" t="s">
        <v>8</v>
      </c>
      <c r="B12" s="33">
        <v>3.0893440338252063</v>
      </c>
      <c r="C12" s="33">
        <v>118.97118421979805</v>
      </c>
      <c r="D12" s="33">
        <v>120.92866491240517</v>
      </c>
      <c r="E12" s="38">
        <f t="shared" si="0"/>
        <v>1.6453401766520983</v>
      </c>
      <c r="F12" s="38">
        <f t="shared" si="1"/>
        <v>5.457716521723735E-2</v>
      </c>
    </row>
    <row r="13" spans="1:7" x14ac:dyDescent="0.25">
      <c r="A13" s="3" t="s">
        <v>33</v>
      </c>
      <c r="B13" s="33">
        <v>1.7918047879503893</v>
      </c>
      <c r="C13" s="33">
        <v>114.88815253317733</v>
      </c>
      <c r="D13" s="33">
        <v>118.14944791225911</v>
      </c>
      <c r="E13" s="38">
        <f t="shared" si="0"/>
        <v>2.8386698777665345</v>
      </c>
      <c r="F13" s="38">
        <f t="shared" si="1"/>
        <v>5.2738532428566985E-2</v>
      </c>
    </row>
    <row r="14" spans="1:7" x14ac:dyDescent="0.25">
      <c r="A14" s="3" t="s">
        <v>7</v>
      </c>
      <c r="B14" s="33">
        <v>3.0893440338252063</v>
      </c>
      <c r="C14" s="33">
        <v>114.02870826692325</v>
      </c>
      <c r="D14" s="33">
        <v>115.90486841695635</v>
      </c>
      <c r="E14" s="38">
        <f t="shared" si="0"/>
        <v>1.6453401766520983</v>
      </c>
      <c r="F14" s="38">
        <f t="shared" si="1"/>
        <v>5.2309840331541312E-2</v>
      </c>
    </row>
    <row r="15" spans="1:7" x14ac:dyDescent="0.25">
      <c r="A15" s="3" t="s">
        <v>9</v>
      </c>
      <c r="B15" s="33">
        <v>3.0893440338252063</v>
      </c>
      <c r="C15" s="33">
        <v>113.39437637165751</v>
      </c>
      <c r="D15" s="33">
        <v>115.26009960416449</v>
      </c>
      <c r="E15" s="38">
        <f t="shared" si="0"/>
        <v>1.6453401766520983</v>
      </c>
      <c r="F15" s="38">
        <f t="shared" si="1"/>
        <v>5.2018845189503345E-2</v>
      </c>
    </row>
    <row r="16" spans="1:7" x14ac:dyDescent="0.25">
      <c r="A16" s="3" t="s">
        <v>10</v>
      </c>
      <c r="B16" s="33">
        <v>3.0893440338252063</v>
      </c>
      <c r="C16" s="33">
        <v>113.39437637165751</v>
      </c>
      <c r="D16" s="33">
        <v>115.26009960416449</v>
      </c>
      <c r="E16" s="38">
        <f t="shared" si="0"/>
        <v>1.6453401766520983</v>
      </c>
      <c r="F16" s="38">
        <f t="shared" si="1"/>
        <v>5.2018845189503345E-2</v>
      </c>
    </row>
    <row r="17" spans="1:6" x14ac:dyDescent="0.25">
      <c r="A17" s="26" t="s">
        <v>6</v>
      </c>
      <c r="B17" s="33">
        <v>3.0893440338252063</v>
      </c>
      <c r="C17" s="33">
        <v>100.2815658702897</v>
      </c>
      <c r="D17" s="33">
        <v>101.93153876332941</v>
      </c>
      <c r="E17" s="38">
        <f t="shared" si="0"/>
        <v>1.6453401766520983</v>
      </c>
      <c r="F17" s="38">
        <f t="shared" si="1"/>
        <v>4.6003438770808619E-2</v>
      </c>
    </row>
    <row r="18" spans="1:6" x14ac:dyDescent="0.25">
      <c r="A18" s="3" t="s">
        <v>36</v>
      </c>
      <c r="B18" s="33">
        <v>1.1621158520426953</v>
      </c>
      <c r="C18" s="33">
        <v>114.58304140167245</v>
      </c>
      <c r="D18" s="33">
        <v>118.14432319302347</v>
      </c>
      <c r="E18" s="38">
        <f t="shared" si="0"/>
        <v>3.1080356637304618</v>
      </c>
      <c r="F18" s="38">
        <f t="shared" si="1"/>
        <v>3.7351063927078286E-2</v>
      </c>
    </row>
    <row r="19" spans="1:6" s="4" customFormat="1" x14ac:dyDescent="0.25">
      <c r="A19" s="3" t="s">
        <v>27</v>
      </c>
      <c r="B19" s="33">
        <v>2.3835277452734513</v>
      </c>
      <c r="C19" s="33">
        <v>104.22415216549123</v>
      </c>
      <c r="D19" s="33">
        <v>105.74661259796846</v>
      </c>
      <c r="E19" s="38">
        <f t="shared" si="0"/>
        <v>1.4607558812853796</v>
      </c>
      <c r="F19" s="38">
        <f t="shared" si="1"/>
        <v>3.2750160950153151E-2</v>
      </c>
    </row>
    <row r="20" spans="1:6" x14ac:dyDescent="0.25">
      <c r="A20" s="3" t="s">
        <v>43</v>
      </c>
      <c r="B20" s="33">
        <v>1.095935285682702</v>
      </c>
      <c r="C20" s="33">
        <v>157.18180631867099</v>
      </c>
      <c r="D20" s="33">
        <v>159.76798172841958</v>
      </c>
      <c r="E20" s="38">
        <f t="shared" si="0"/>
        <v>1.6453401766520983</v>
      </c>
      <c r="F20" s="38">
        <f t="shared" si="1"/>
        <v>2.5579385114842434E-2</v>
      </c>
    </row>
    <row r="21" spans="1:6" x14ac:dyDescent="0.25">
      <c r="A21" s="26" t="s">
        <v>40</v>
      </c>
      <c r="B21" s="33">
        <v>1.1621158520426953</v>
      </c>
      <c r="C21" s="33">
        <v>113.39437637165751</v>
      </c>
      <c r="D21" s="33">
        <v>115.26009960416449</v>
      </c>
      <c r="E21" s="38">
        <f t="shared" si="0"/>
        <v>1.6453401766520983</v>
      </c>
      <c r="F21" s="38">
        <f t="shared" si="1"/>
        <v>1.9567883647074926E-2</v>
      </c>
    </row>
    <row r="22" spans="1:6" x14ac:dyDescent="0.25">
      <c r="A22" s="3" t="s">
        <v>28</v>
      </c>
      <c r="B22" s="33">
        <v>0.71882871736101095</v>
      </c>
      <c r="C22" s="33">
        <v>133.7396425931185</v>
      </c>
      <c r="D22" s="33">
        <v>135.94011466481402</v>
      </c>
      <c r="E22" s="38">
        <f t="shared" si="0"/>
        <v>1.6453401766520983</v>
      </c>
      <c r="F22" s="38">
        <f t="shared" si="1"/>
        <v>1.4275406778572168E-2</v>
      </c>
    </row>
    <row r="23" spans="1:6" x14ac:dyDescent="0.25">
      <c r="A23" s="3" t="s">
        <v>29</v>
      </c>
      <c r="B23" s="33">
        <v>0.71882871736101095</v>
      </c>
      <c r="C23" s="33">
        <v>125.64134089729301</v>
      </c>
      <c r="D23" s="33">
        <v>127.70856835756059</v>
      </c>
      <c r="E23" s="38">
        <f t="shared" si="0"/>
        <v>1.6453401766520983</v>
      </c>
      <c r="F23" s="38">
        <f t="shared" si="1"/>
        <v>1.3410991795235975E-2</v>
      </c>
    </row>
    <row r="24" spans="1:6" x14ac:dyDescent="0.25">
      <c r="A24" s="3" t="s">
        <v>25</v>
      </c>
      <c r="B24" s="33">
        <v>2.3835277452734513</v>
      </c>
      <c r="C24" s="33">
        <v>103.56321355305309</v>
      </c>
      <c r="D24" s="33">
        <v>103.77570331052794</v>
      </c>
      <c r="E24" s="38">
        <f t="shared" si="0"/>
        <v>0.20517879871118794</v>
      </c>
      <c r="F24" s="38">
        <f t="shared" si="1"/>
        <v>4.5709389939528767E-3</v>
      </c>
    </row>
    <row r="25" spans="1:6" x14ac:dyDescent="0.25">
      <c r="A25" s="3" t="s">
        <v>21</v>
      </c>
      <c r="B25" s="33">
        <v>0.78762616607863745</v>
      </c>
      <c r="C25" s="33">
        <v>103.65149265379506</v>
      </c>
      <c r="D25" s="33">
        <v>103.69060790761657</v>
      </c>
      <c r="E25" s="38">
        <f t="shared" si="0"/>
        <v>3.7737279821101311E-2</v>
      </c>
      <c r="F25" s="38">
        <f t="shared" si="1"/>
        <v>2.7804398279899475E-4</v>
      </c>
    </row>
    <row r="26" spans="1:6" x14ac:dyDescent="0.25">
      <c r="A26" s="3" t="s">
        <v>37</v>
      </c>
      <c r="B26" s="33">
        <v>1.1621158520426953</v>
      </c>
      <c r="C26" s="33">
        <v>126.13207812684631</v>
      </c>
      <c r="D26" s="33">
        <v>126.13281388192541</v>
      </c>
      <c r="E26" s="38">
        <f t="shared" si="0"/>
        <v>5.8332114242887201E-4</v>
      </c>
      <c r="F26" s="38">
        <f t="shared" si="1"/>
        <v>7.7166696162847031E-6</v>
      </c>
    </row>
    <row r="27" spans="1:6" x14ac:dyDescent="0.25">
      <c r="A27" s="3" t="s">
        <v>2</v>
      </c>
      <c r="B27" s="33">
        <v>3.5866566480887521</v>
      </c>
      <c r="C27" s="33">
        <v>98.989214201706829</v>
      </c>
      <c r="D27" s="33">
        <v>98.989214201706829</v>
      </c>
      <c r="E27" s="38">
        <f t="shared" si="0"/>
        <v>0</v>
      </c>
      <c r="F27" s="38">
        <f t="shared" si="1"/>
        <v>0</v>
      </c>
    </row>
    <row r="28" spans="1:6" x14ac:dyDescent="0.25">
      <c r="A28" s="3" t="s">
        <v>3</v>
      </c>
      <c r="B28" s="33">
        <v>3.5866566480887521</v>
      </c>
      <c r="C28" s="33">
        <v>96.246951601014771</v>
      </c>
      <c r="D28" s="33">
        <v>96.246951601014771</v>
      </c>
      <c r="E28" s="38">
        <f t="shared" si="0"/>
        <v>0</v>
      </c>
      <c r="F28" s="38">
        <f t="shared" si="1"/>
        <v>0</v>
      </c>
    </row>
    <row r="29" spans="1:6" x14ac:dyDescent="0.25">
      <c r="A29" s="26" t="s">
        <v>5</v>
      </c>
      <c r="B29" s="33">
        <v>1.8771134092475505</v>
      </c>
      <c r="C29" s="33">
        <v>120.03570474120541</v>
      </c>
      <c r="D29" s="33">
        <v>120.03570474120541</v>
      </c>
      <c r="E29" s="38">
        <f t="shared" si="0"/>
        <v>0</v>
      </c>
      <c r="F29" s="38">
        <f t="shared" si="1"/>
        <v>0</v>
      </c>
    </row>
    <row r="30" spans="1:6" x14ac:dyDescent="0.25">
      <c r="A30" s="3" t="s">
        <v>11</v>
      </c>
      <c r="B30" s="33">
        <v>3.0893440338252063</v>
      </c>
      <c r="C30" s="33">
        <v>111.63491112035811</v>
      </c>
      <c r="D30" s="33">
        <v>111.63491112035811</v>
      </c>
      <c r="E30" s="38">
        <f t="shared" si="0"/>
        <v>0</v>
      </c>
      <c r="F30" s="38">
        <f t="shared" si="1"/>
        <v>0</v>
      </c>
    </row>
    <row r="31" spans="1:6" x14ac:dyDescent="0.25">
      <c r="A31" s="3" t="s">
        <v>13</v>
      </c>
      <c r="B31" s="33">
        <v>3.0893440338252063</v>
      </c>
      <c r="C31" s="33">
        <v>116.21799658972998</v>
      </c>
      <c r="D31" s="33">
        <v>116.21799658972998</v>
      </c>
      <c r="E31" s="38">
        <f t="shared" si="0"/>
        <v>0</v>
      </c>
      <c r="F31" s="38">
        <f t="shared" si="1"/>
        <v>0</v>
      </c>
    </row>
    <row r="32" spans="1:6" x14ac:dyDescent="0.25">
      <c r="A32" s="3" t="s">
        <v>14</v>
      </c>
      <c r="B32" s="33">
        <v>2.6199953229113087</v>
      </c>
      <c r="C32" s="33">
        <v>122.99618596057354</v>
      </c>
      <c r="D32" s="33">
        <v>122.99618596057354</v>
      </c>
      <c r="E32" s="38">
        <f t="shared" si="0"/>
        <v>0</v>
      </c>
      <c r="F32" s="38">
        <f t="shared" si="1"/>
        <v>0</v>
      </c>
    </row>
    <row r="33" spans="1:6" x14ac:dyDescent="0.25">
      <c r="A33" s="26" t="s">
        <v>17</v>
      </c>
      <c r="B33" s="33">
        <v>2.6199953229113087</v>
      </c>
      <c r="C33" s="33">
        <v>123.44551732997245</v>
      </c>
      <c r="D33" s="33">
        <v>123.44551732997245</v>
      </c>
      <c r="E33" s="38">
        <f t="shared" si="0"/>
        <v>0</v>
      </c>
      <c r="F33" s="38">
        <f t="shared" si="1"/>
        <v>0</v>
      </c>
    </row>
    <row r="34" spans="1:6" x14ac:dyDescent="0.25">
      <c r="A34" s="3" t="s">
        <v>18</v>
      </c>
      <c r="B34" s="33">
        <v>1.8596084366358321</v>
      </c>
      <c r="C34" s="33">
        <v>115.49237778946417</v>
      </c>
      <c r="D34" s="33">
        <v>115.49237778946417</v>
      </c>
      <c r="E34" s="38">
        <f t="shared" si="0"/>
        <v>0</v>
      </c>
      <c r="F34" s="38">
        <f t="shared" si="1"/>
        <v>0</v>
      </c>
    </row>
    <row r="35" spans="1:6" x14ac:dyDescent="0.25">
      <c r="A35" s="3" t="s">
        <v>20</v>
      </c>
      <c r="B35" s="33">
        <v>0.78762616607863745</v>
      </c>
      <c r="C35" s="33">
        <v>91.197974472591838</v>
      </c>
      <c r="D35" s="33">
        <v>91.197974472591838</v>
      </c>
      <c r="E35" s="38">
        <f t="shared" si="0"/>
        <v>0</v>
      </c>
      <c r="F35" s="38">
        <f t="shared" si="1"/>
        <v>0</v>
      </c>
    </row>
    <row r="36" spans="1:6" x14ac:dyDescent="0.25">
      <c r="A36" s="3" t="s">
        <v>22</v>
      </c>
      <c r="B36" s="33">
        <v>0.78762616607863745</v>
      </c>
      <c r="C36" s="33">
        <v>110.86285872807018</v>
      </c>
      <c r="D36" s="33">
        <v>110.86285872807018</v>
      </c>
      <c r="E36" s="38">
        <f t="shared" si="0"/>
        <v>0</v>
      </c>
      <c r="F36" s="38">
        <f t="shared" si="1"/>
        <v>0</v>
      </c>
    </row>
    <row r="37" spans="1:6" x14ac:dyDescent="0.25">
      <c r="A37" s="26" t="s">
        <v>23</v>
      </c>
      <c r="B37" s="33">
        <v>0.78762616607863745</v>
      </c>
      <c r="C37" s="33">
        <v>123.47612425306804</v>
      </c>
      <c r="D37" s="33">
        <v>123.47612425306804</v>
      </c>
      <c r="E37" s="38">
        <f t="shared" si="0"/>
        <v>0</v>
      </c>
      <c r="F37" s="38">
        <f t="shared" si="1"/>
        <v>0</v>
      </c>
    </row>
    <row r="38" spans="1:6" x14ac:dyDescent="0.25">
      <c r="A38" s="3" t="s">
        <v>24</v>
      </c>
      <c r="B38" s="33">
        <v>2.3835277452734513</v>
      </c>
      <c r="C38" s="33">
        <v>105.9280808486139</v>
      </c>
      <c r="D38" s="33">
        <v>105.9280808486139</v>
      </c>
      <c r="E38" s="38">
        <f t="shared" si="0"/>
        <v>0</v>
      </c>
      <c r="F38" s="38">
        <f t="shared" si="1"/>
        <v>0</v>
      </c>
    </row>
    <row r="39" spans="1:6" x14ac:dyDescent="0.25">
      <c r="A39" s="3" t="s">
        <v>34</v>
      </c>
      <c r="B39" s="33">
        <v>1.7918047879503893</v>
      </c>
      <c r="C39" s="33">
        <v>103.38934429472475</v>
      </c>
      <c r="D39" s="33">
        <v>103.38934429472475</v>
      </c>
      <c r="E39" s="38">
        <f t="shared" si="0"/>
        <v>0</v>
      </c>
      <c r="F39" s="38">
        <f t="shared" si="1"/>
        <v>0</v>
      </c>
    </row>
    <row r="40" spans="1:6" x14ac:dyDescent="0.25">
      <c r="A40" s="3" t="s">
        <v>42</v>
      </c>
      <c r="B40" s="33">
        <v>1.095935285682702</v>
      </c>
      <c r="C40" s="33">
        <v>115.45031034887121</v>
      </c>
      <c r="D40" s="33">
        <v>115.45031034887121</v>
      </c>
      <c r="E40" s="38">
        <f t="shared" si="0"/>
        <v>0</v>
      </c>
      <c r="F40" s="38">
        <f t="shared" si="1"/>
        <v>0</v>
      </c>
    </row>
    <row r="41" spans="1:6" x14ac:dyDescent="0.25">
      <c r="A41" s="3" t="s">
        <v>41</v>
      </c>
      <c r="B41" s="33">
        <v>1.9166565257150062E-2</v>
      </c>
      <c r="C41" s="33">
        <v>106.1458546491384</v>
      </c>
      <c r="D41" s="33">
        <v>106.08752317819342</v>
      </c>
      <c r="E41" s="38">
        <f t="shared" si="0"/>
        <v>-5.4954073465978581E-2</v>
      </c>
      <c r="F41" s="38">
        <f t="shared" si="1"/>
        <v>-1.0090075893332231E-5</v>
      </c>
    </row>
    <row r="42" spans="1:6" x14ac:dyDescent="0.25">
      <c r="A42" s="3" t="s">
        <v>44</v>
      </c>
      <c r="B42" s="33">
        <v>0.12165623335112188</v>
      </c>
      <c r="C42" s="33">
        <v>104.13554919250251</v>
      </c>
      <c r="D42" s="33">
        <v>103.00355139386848</v>
      </c>
      <c r="E42" s="38">
        <f t="shared" si="0"/>
        <v>-1.0870426164858031</v>
      </c>
      <c r="F42" s="38">
        <f t="shared" si="1"/>
        <v>-1.2428741653449852E-3</v>
      </c>
    </row>
    <row r="43" spans="1:6" x14ac:dyDescent="0.25">
      <c r="A43" s="3" t="s">
        <v>16</v>
      </c>
      <c r="B43" s="33">
        <v>2.6199953229113087</v>
      </c>
      <c r="C43" s="33">
        <v>99.218192891347897</v>
      </c>
      <c r="D43" s="33">
        <v>99.148736504756201</v>
      </c>
      <c r="E43" s="38">
        <f t="shared" si="0"/>
        <v>-7.000368034091764E-2</v>
      </c>
      <c r="F43" s="38">
        <f t="shared" si="1"/>
        <v>-1.6423280646755581E-3</v>
      </c>
    </row>
    <row r="44" spans="1:6" x14ac:dyDescent="0.25">
      <c r="A44" s="26" t="s">
        <v>12</v>
      </c>
      <c r="B44" s="33">
        <v>3.0893440338252063</v>
      </c>
      <c r="C44" s="33">
        <v>135.94797773925413</v>
      </c>
      <c r="D44" s="33">
        <v>135.85984271312097</v>
      </c>
      <c r="E44" s="38">
        <f t="shared" si="0"/>
        <v>-6.4829964813597485E-2</v>
      </c>
      <c r="F44" s="38">
        <f t="shared" si="1"/>
        <v>-2.4573217507900006E-3</v>
      </c>
    </row>
    <row r="45" spans="1:6" x14ac:dyDescent="0.25">
      <c r="A45" s="3" t="s">
        <v>38</v>
      </c>
      <c r="B45" s="33">
        <v>1.1621158520426953</v>
      </c>
      <c r="C45" s="33">
        <v>103.7715425242755</v>
      </c>
      <c r="D45" s="33">
        <v>103.04998061215379</v>
      </c>
      <c r="E45" s="38">
        <f t="shared" si="0"/>
        <v>-0.69533698215280992</v>
      </c>
      <c r="F45" s="38">
        <f t="shared" si="1"/>
        <v>-7.5678103239279829E-3</v>
      </c>
    </row>
    <row r="46" spans="1:6" x14ac:dyDescent="0.25">
      <c r="A46" s="3" t="s">
        <v>39</v>
      </c>
      <c r="B46" s="33">
        <v>1.1621158520426953</v>
      </c>
      <c r="C46" s="33">
        <v>83.573660638798813</v>
      </c>
      <c r="D46" s="33">
        <v>82.687807735965521</v>
      </c>
      <c r="E46" s="38">
        <f t="shared" si="0"/>
        <v>-1.0599666163504651</v>
      </c>
      <c r="F46" s="38">
        <f t="shared" si="1"/>
        <v>-9.2909099426142176E-3</v>
      </c>
    </row>
    <row r="47" spans="1:6" x14ac:dyDescent="0.25">
      <c r="A47" s="26" t="s">
        <v>32</v>
      </c>
      <c r="B47" s="33">
        <v>1.7918047879503893</v>
      </c>
      <c r="C47" s="33">
        <v>91.217011301423682</v>
      </c>
      <c r="D47" s="33">
        <v>90.210945360311499</v>
      </c>
      <c r="E47" s="38">
        <f t="shared" si="0"/>
        <v>-1.102936751334326</v>
      </c>
      <c r="F47" s="38">
        <f t="shared" si="1"/>
        <v>-1.6269130849337662E-2</v>
      </c>
    </row>
    <row r="48" spans="1:6" x14ac:dyDescent="0.25">
      <c r="A48" s="3" t="s">
        <v>0</v>
      </c>
      <c r="B48" s="33">
        <v>12.281977901856633</v>
      </c>
      <c r="C48" s="33">
        <v>110.30391232486171</v>
      </c>
      <c r="D48" s="33">
        <v>108.95708242955889</v>
      </c>
      <c r="E48" s="38">
        <f t="shared" si="0"/>
        <v>-1.2210173392002588</v>
      </c>
      <c r="F48" s="38">
        <f t="shared" si="1"/>
        <v>-0.14928915914626029</v>
      </c>
    </row>
    <row r="49" spans="1:6" x14ac:dyDescent="0.25">
      <c r="A49" s="25" t="s">
        <v>58</v>
      </c>
      <c r="B49" s="31">
        <v>100</v>
      </c>
      <c r="C49" s="31">
        <v>110.8033236054533</v>
      </c>
      <c r="D49" s="31">
        <v>112.07421402509897</v>
      </c>
      <c r="E49" s="39">
        <f t="shared" ref="E49" si="2">D49/C49*100-100</f>
        <v>1.146978608846652</v>
      </c>
      <c r="F49" s="39">
        <f t="shared" ref="F49" si="3">((D49-C49)*B49)/C$49</f>
        <v>1.1469786088466385</v>
      </c>
    </row>
    <row r="50" spans="1:6" x14ac:dyDescent="0.25">
      <c r="C50" s="24"/>
      <c r="D50" s="24"/>
    </row>
    <row r="51" spans="1:6" x14ac:dyDescent="0.25">
      <c r="C51" s="24"/>
      <c r="D51" s="24"/>
    </row>
  </sheetData>
  <sortState ref="A4:F49">
    <sortCondition descending="1" ref="F4:F49"/>
  </sortState>
  <mergeCells count="2">
    <mergeCell ref="E2:E3"/>
    <mergeCell ref="F2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2026-01-15T10:00:07Z</dcterms:modified>
</cp:coreProperties>
</file>