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cuments\OUT FOLDER\RELEASE FOLDER\Oct_2025-RELEASE\"/>
    </mc:Choice>
  </mc:AlternateContent>
  <xr:revisionPtr revIDLastSave="0" documentId="13_ncr:1_{F2936C0C-9AE8-4EFE-BB43-BA2250609F71}" xr6:coauthVersionLast="36" xr6:coauthVersionMax="36" xr10:uidLastSave="{00000000-0000-0000-0000-000000000000}"/>
  <bookViews>
    <workbookView xWindow="0" yWindow="0" windowWidth="20490" windowHeight="7425" tabRatio="793" xr2:uid="{00000000-000D-0000-FFFF-FFFF00000000}"/>
  </bookViews>
  <sheets>
    <sheet name="BMPI-1" sheetId="7" r:id="rId1"/>
    <sheet name="BMPI-2" sheetId="8" r:id="rId2"/>
    <sheet name="BMPI-3" sheetId="9" r:id="rId3"/>
  </sheets>
  <definedNames>
    <definedName name="_xlnm.Print_Titles" localSheetId="0">'BMPI-1'!$3:$6</definedName>
    <definedName name="_xlnm.Print_Titles" localSheetId="1">'BMPI-2'!$2:$3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9" l="1"/>
  <c r="E14" i="9"/>
  <c r="F13" i="9"/>
  <c r="E13" i="9"/>
  <c r="F12" i="9"/>
  <c r="E12" i="9"/>
  <c r="F11" i="9"/>
  <c r="E11" i="9"/>
  <c r="F10" i="9"/>
  <c r="E10" i="9"/>
  <c r="F9" i="9"/>
  <c r="E9" i="9"/>
  <c r="F8" i="9"/>
  <c r="E8" i="9"/>
  <c r="F7" i="9"/>
  <c r="E7" i="9"/>
  <c r="F6" i="9"/>
  <c r="E6" i="9"/>
  <c r="F5" i="9"/>
  <c r="E5" i="9"/>
  <c r="F4" i="9"/>
  <c r="E4" i="9"/>
  <c r="O12" i="7"/>
  <c r="J5" i="8"/>
  <c r="J6" i="8"/>
  <c r="J7" i="8"/>
  <c r="J8" i="8"/>
  <c r="J9" i="8"/>
  <c r="J10" i="8"/>
  <c r="J11" i="8"/>
  <c r="J12" i="8"/>
  <c r="J13" i="8"/>
  <c r="J14" i="8"/>
  <c r="J4" i="8"/>
  <c r="I4" i="8"/>
  <c r="I14" i="8"/>
  <c r="I13" i="8"/>
  <c r="I12" i="8"/>
  <c r="I11" i="8"/>
  <c r="I10" i="8"/>
  <c r="I9" i="8"/>
  <c r="I8" i="8"/>
  <c r="I7" i="8"/>
  <c r="I6" i="8"/>
  <c r="I5" i="8"/>
  <c r="N12" i="7"/>
  <c r="O11" i="7" l="1"/>
  <c r="N11" i="7" l="1"/>
  <c r="N10" i="7" l="1"/>
  <c r="N8" i="7" l="1"/>
  <c r="N7" i="7" l="1"/>
  <c r="M4" i="7" l="1"/>
</calcChain>
</file>

<file path=xl/sharedStrings.xml><?xml version="1.0" encoding="utf-8"?>
<sst xmlns="http://schemas.openxmlformats.org/spreadsheetml/2006/main" count="60" uniqueCount="32">
  <si>
    <t>Bricks</t>
  </si>
  <si>
    <t>Timber and wood products</t>
  </si>
  <si>
    <t>Metal windows and door frames</t>
  </si>
  <si>
    <t>Sanitaryware and plumbing</t>
  </si>
  <si>
    <t>Flooring</t>
  </si>
  <si>
    <t>Paint and    glass</t>
  </si>
  <si>
    <t>Electrical goods and materials</t>
  </si>
  <si>
    <t>Others</t>
  </si>
  <si>
    <t xml:space="preserve"> </t>
  </si>
  <si>
    <t>Total materials</t>
  </si>
  <si>
    <t>Weights</t>
  </si>
  <si>
    <t>Cement, aggregates and allied materials</t>
  </si>
  <si>
    <t>Roofing</t>
  </si>
  <si>
    <t>All Item Index</t>
  </si>
  <si>
    <r>
      <t xml:space="preserve"> Rate of change (%) </t>
    </r>
    <r>
      <rPr>
        <b/>
        <u/>
        <sz val="8"/>
        <rFont val="Times New Roman"/>
        <family val="1"/>
      </rPr>
      <t>Quarterly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</si>
  <si>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Sanitary ware and plumbing</t>
  </si>
  <si>
    <r>
      <t xml:space="preserve"> Rate of change (%) </t>
    </r>
    <r>
      <rPr>
        <b/>
        <u/>
        <sz val="8"/>
        <rFont val="Times New Roman"/>
        <family val="1"/>
      </rPr>
      <t>Annually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</si>
  <si>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Paint and glass</t>
  </si>
  <si>
    <t>Jun</t>
  </si>
  <si>
    <t>Jun  24</t>
  </si>
  <si>
    <t>Building Materials Price Index (Jun 2024 = 100)</t>
  </si>
  <si>
    <t>Sep</t>
  </si>
  <si>
    <t>Sep 24</t>
  </si>
  <si>
    <t>Dec 24</t>
  </si>
  <si>
    <t>Dec</t>
  </si>
  <si>
    <t>Mar</t>
  </si>
  <si>
    <t>Mar 25</t>
  </si>
  <si>
    <t>Percentage Contribution</t>
  </si>
  <si>
    <t>Jun 25</t>
  </si>
  <si>
    <t>Sep 25</t>
  </si>
  <si>
    <t>Change in % from Jun-25 to Sep-25</t>
  </si>
  <si>
    <t>Change in % from Sep-24 to Sep-25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</si>
</sst>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0.0"/>
    <numFmt numFmtId="167" formatCode="0.00_)"/>
    <numFmt numFmtId="168" formatCode="#,##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1"/>
      <color theme="1"/>
      <name val="Calibri"/>
      <family val="2"/>
      <scheme val="minor"/>
    </font>
    <font>
      <sz val="8.25"/>
      <name val="Helv"/>
    </font>
    <font>
      <b/>
      <sz val="18"/>
      <name val="Century Schoolbook"/>
      <family val="1"/>
    </font>
    <font>
      <b/>
      <sz val="18"/>
      <name val="Times New Roman"/>
      <family val="1"/>
    </font>
    <font>
      <sz val="10"/>
      <name val="Helv"/>
    </font>
    <font>
      <sz val="18"/>
      <name val="Times New Roman"/>
      <family val="1"/>
    </font>
    <font>
      <sz val="10"/>
      <name val="MS Sans Serif"/>
      <family val="2"/>
    </font>
    <font>
      <b/>
      <u/>
      <sz val="8"/>
      <name val="Times New Roman"/>
      <family val="1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0"/>
      <name val="Times New Roman"/>
      <family val="1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9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0" fontId="1" fillId="0" borderId="0"/>
    <xf numFmtId="0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11" fillId="0" borderId="0"/>
    <xf numFmtId="4" fontId="14" fillId="0" borderId="0" applyFont="0" applyFill="0" applyBorder="0" applyAlignment="0" applyProtection="0"/>
    <xf numFmtId="0" fontId="16" fillId="0" borderId="0"/>
    <xf numFmtId="0" fontId="1" fillId="0" borderId="0"/>
    <xf numFmtId="16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</cellStyleXfs>
  <cellXfs count="77">
    <xf numFmtId="0" fontId="0" fillId="0" borderId="0" xfId="0"/>
    <xf numFmtId="167" fontId="7" fillId="0" borderId="0" xfId="0" applyNumberFormat="1" applyFont="1"/>
    <xf numFmtId="0" fontId="10" fillId="0" borderId="0" xfId="0" applyFont="1"/>
    <xf numFmtId="0" fontId="13" fillId="0" borderId="0" xfId="7" applyFont="1" applyAlignment="1">
      <alignment horizontal="left" vertical="top" wrapText="1"/>
    </xf>
    <xf numFmtId="168" fontId="13" fillId="0" borderId="0" xfId="8" applyNumberFormat="1" applyFont="1" applyBorder="1" applyAlignment="1">
      <alignment horizontal="center" vertical="top" wrapText="1"/>
    </xf>
    <xf numFmtId="0" fontId="15" fillId="0" borderId="0" xfId="7" applyFont="1" applyAlignment="1">
      <alignment vertical="top" wrapText="1"/>
    </xf>
    <xf numFmtId="0" fontId="12" fillId="0" borderId="2" xfId="7" applyFont="1" applyBorder="1" applyAlignment="1">
      <alignment horizontal="left"/>
    </xf>
    <xf numFmtId="0" fontId="13" fillId="0" borderId="2" xfId="7" applyFont="1" applyBorder="1" applyAlignment="1">
      <alignment horizontal="left" vertical="top" wrapText="1"/>
    </xf>
    <xf numFmtId="168" fontId="13" fillId="0" borderId="2" xfId="8" applyNumberFormat="1" applyFont="1" applyBorder="1" applyAlignment="1">
      <alignment horizontal="center" vertical="top" wrapText="1"/>
    </xf>
    <xf numFmtId="0" fontId="9" fillId="0" borderId="0" xfId="7" applyFont="1" applyAlignment="1">
      <alignment vertical="top" wrapText="1"/>
    </xf>
    <xf numFmtId="0" fontId="8" fillId="0" borderId="0" xfId="7" applyFont="1"/>
    <xf numFmtId="168" fontId="8" fillId="0" borderId="0" xfId="8" applyNumberFormat="1" applyFont="1" applyAlignment="1"/>
    <xf numFmtId="0" fontId="9" fillId="0" borderId="0" xfId="7" applyFont="1"/>
    <xf numFmtId="0" fontId="9" fillId="0" borderId="0" xfId="7" applyFont="1" applyAlignment="1">
      <alignment horizontal="left"/>
    </xf>
    <xf numFmtId="168" fontId="9" fillId="0" borderId="0" xfId="8" applyNumberFormat="1" applyFont="1" applyAlignment="1">
      <alignment horizontal="center"/>
    </xf>
    <xf numFmtId="168" fontId="9" fillId="0" borderId="0" xfId="6" applyNumberFormat="1" applyFont="1" applyAlignment="1">
      <alignment horizontal="right" vertical="center"/>
    </xf>
    <xf numFmtId="168" fontId="8" fillId="0" borderId="1" xfId="6" applyNumberFormat="1" applyFont="1" applyBorder="1" applyAlignment="1">
      <alignment horizontal="center" vertical="top" wrapText="1"/>
    </xf>
    <xf numFmtId="168" fontId="9" fillId="0" borderId="0" xfId="6" applyNumberFormat="1" applyFont="1" applyAlignment="1">
      <alignment horizontal="right"/>
    </xf>
    <xf numFmtId="2" fontId="6" fillId="0" borderId="0" xfId="0" applyNumberFormat="1" applyFont="1"/>
    <xf numFmtId="2" fontId="18" fillId="0" borderId="0" xfId="0" applyNumberFormat="1" applyFont="1"/>
    <xf numFmtId="0" fontId="8" fillId="0" borderId="0" xfId="0" applyFont="1"/>
    <xf numFmtId="0" fontId="20" fillId="0" borderId="0" xfId="0" applyFont="1"/>
    <xf numFmtId="0" fontId="21" fillId="0" borderId="0" xfId="0" applyFont="1"/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0" fontId="13" fillId="0" borderId="0" xfId="7" applyFont="1" applyAlignment="1">
      <alignment horizontal="left"/>
    </xf>
    <xf numFmtId="16" fontId="20" fillId="0" borderId="0" xfId="0" quotePrefix="1" applyNumberFormat="1" applyFont="1" applyAlignment="1">
      <alignment horizontal="center"/>
    </xf>
    <xf numFmtId="0" fontId="22" fillId="0" borderId="0" xfId="7" applyFont="1" applyAlignment="1">
      <alignment horizontal="left"/>
    </xf>
    <xf numFmtId="4" fontId="22" fillId="0" borderId="0" xfId="6" applyNumberFormat="1" applyFont="1" applyBorder="1" applyAlignment="1">
      <alignment horizontal="right"/>
    </xf>
    <xf numFmtId="4" fontId="8" fillId="0" borderId="0" xfId="7" applyNumberFormat="1" applyFont="1"/>
    <xf numFmtId="0" fontId="12" fillId="0" borderId="0" xfId="7" applyFont="1" applyAlignment="1">
      <alignment horizontal="left"/>
    </xf>
    <xf numFmtId="0" fontId="8" fillId="0" borderId="1" xfId="7" applyFont="1" applyBorder="1" applyAlignment="1">
      <alignment vertical="top" wrapText="1"/>
    </xf>
    <xf numFmtId="0" fontId="8" fillId="0" borderId="1" xfId="7" applyFont="1" applyBorder="1" applyAlignment="1">
      <alignment horizontal="left" vertical="top" wrapText="1"/>
    </xf>
    <xf numFmtId="168" fontId="8" fillId="0" borderId="1" xfId="8" applyNumberFormat="1" applyFont="1" applyBorder="1" applyAlignment="1">
      <alignment horizontal="center" vertical="top" wrapText="1"/>
    </xf>
    <xf numFmtId="0" fontId="8" fillId="0" borderId="2" xfId="7" applyFont="1" applyBorder="1" applyAlignment="1">
      <alignment horizontal="left"/>
    </xf>
    <xf numFmtId="168" fontId="8" fillId="0" borderId="2" xfId="8" applyNumberFormat="1" applyFont="1" applyBorder="1" applyAlignment="1"/>
    <xf numFmtId="4" fontId="22" fillId="0" borderId="2" xfId="8" applyFont="1" applyBorder="1" applyAlignment="1"/>
    <xf numFmtId="167" fontId="22" fillId="0" borderId="1" xfId="0" applyNumberFormat="1" applyFont="1" applyBorder="1"/>
    <xf numFmtId="168" fontId="5" fillId="0" borderId="1" xfId="6" applyNumberFormat="1" applyFont="1" applyBorder="1" applyAlignment="1">
      <alignment horizontal="right"/>
    </xf>
    <xf numFmtId="166" fontId="8" fillId="0" borderId="0" xfId="9" applyNumberFormat="1" applyFont="1"/>
    <xf numFmtId="4" fontId="9" fillId="0" borderId="0" xfId="7" applyNumberFormat="1" applyFont="1"/>
    <xf numFmtId="166" fontId="23" fillId="0" borderId="0" xfId="7" applyNumberFormat="1" applyFont="1"/>
    <xf numFmtId="168" fontId="23" fillId="0" borderId="0" xfId="8" applyNumberFormat="1" applyFont="1"/>
    <xf numFmtId="168" fontId="24" fillId="0" borderId="0" xfId="8" applyNumberFormat="1" applyFont="1"/>
    <xf numFmtId="167" fontId="9" fillId="0" borderId="0" xfId="0" applyNumberFormat="1" applyFont="1"/>
    <xf numFmtId="0" fontId="9" fillId="0" borderId="0" xfId="0" applyFont="1"/>
    <xf numFmtId="2" fontId="21" fillId="0" borderId="0" xfId="0" applyNumberFormat="1" applyFont="1" applyAlignment="1">
      <alignment horizontal="right"/>
    </xf>
    <xf numFmtId="2" fontId="5" fillId="0" borderId="0" xfId="9" applyNumberFormat="1" applyFont="1"/>
    <xf numFmtId="2" fontId="25" fillId="0" borderId="0" xfId="0" applyNumberFormat="1" applyFont="1" applyAlignment="1">
      <alignment horizontal="right"/>
    </xf>
    <xf numFmtId="0" fontId="0" fillId="0" borderId="0" xfId="0"/>
    <xf numFmtId="167" fontId="7" fillId="0" borderId="0" xfId="0" applyNumberFormat="1" applyFont="1"/>
    <xf numFmtId="0" fontId="10" fillId="0" borderId="0" xfId="0" applyFont="1"/>
    <xf numFmtId="0" fontId="13" fillId="0" borderId="0" xfId="7" applyFont="1" applyAlignment="1">
      <alignment horizontal="left" vertical="top" wrapText="1"/>
    </xf>
    <xf numFmtId="168" fontId="13" fillId="0" borderId="0" xfId="8" applyNumberFormat="1" applyFont="1" applyBorder="1" applyAlignment="1">
      <alignment horizontal="center" vertical="top" wrapText="1"/>
    </xf>
    <xf numFmtId="0" fontId="15" fillId="0" borderId="0" xfId="7" applyFont="1" applyAlignment="1">
      <alignment vertical="top" wrapText="1"/>
    </xf>
    <xf numFmtId="2" fontId="6" fillId="0" borderId="0" xfId="0" applyNumberFormat="1" applyFont="1"/>
    <xf numFmtId="2" fontId="18" fillId="0" borderId="0" xfId="0" applyNumberFormat="1" applyFont="1"/>
    <xf numFmtId="0" fontId="8" fillId="0" borderId="0" xfId="0" applyFont="1"/>
    <xf numFmtId="0" fontId="20" fillId="0" borderId="0" xfId="0" applyFont="1"/>
    <xf numFmtId="0" fontId="21" fillId="0" borderId="0" xfId="0" applyFont="1"/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0" fontId="13" fillId="0" borderId="0" xfId="7" applyFont="1" applyAlignment="1">
      <alignment horizontal="left"/>
    </xf>
    <xf numFmtId="166" fontId="20" fillId="0" borderId="0" xfId="0" applyNumberFormat="1" applyFont="1" applyAlignment="1">
      <alignment horizontal="right"/>
    </xf>
    <xf numFmtId="16" fontId="20" fillId="0" borderId="0" xfId="0" quotePrefix="1" applyNumberFormat="1" applyFont="1" applyAlignment="1">
      <alignment horizontal="center"/>
    </xf>
    <xf numFmtId="167" fontId="9" fillId="0" borderId="0" xfId="0" applyNumberFormat="1" applyFont="1"/>
    <xf numFmtId="0" fontId="9" fillId="0" borderId="0" xfId="0" applyFont="1"/>
    <xf numFmtId="2" fontId="21" fillId="0" borderId="0" xfId="0" applyNumberFormat="1" applyFont="1" applyAlignment="1">
      <alignment horizontal="right"/>
    </xf>
    <xf numFmtId="166" fontId="21" fillId="0" borderId="0" xfId="0" applyNumberFormat="1" applyFont="1" applyAlignment="1">
      <alignment horizontal="right"/>
    </xf>
    <xf numFmtId="168" fontId="22" fillId="0" borderId="0" xfId="6" applyNumberFormat="1" applyFont="1" applyBorder="1" applyAlignment="1">
      <alignment horizontal="right"/>
    </xf>
    <xf numFmtId="166" fontId="6" fillId="0" borderId="0" xfId="0" applyNumberFormat="1" applyFont="1"/>
    <xf numFmtId="166" fontId="27" fillId="0" borderId="0" xfId="0" applyNumberFormat="1" applyFont="1"/>
    <xf numFmtId="168" fontId="9" fillId="0" borderId="0" xfId="7" applyNumberFormat="1" applyFont="1"/>
    <xf numFmtId="2" fontId="9" fillId="0" borderId="0" xfId="7" applyNumberFormat="1" applyFont="1"/>
    <xf numFmtId="164" fontId="26" fillId="0" borderId="0" xfId="11" applyFont="1" applyBorder="1" applyAlignment="1">
      <alignment horizontal="center" vertical="top" wrapText="1"/>
    </xf>
    <xf numFmtId="0" fontId="26" fillId="0" borderId="0" xfId="13" applyFont="1" applyAlignment="1">
      <alignment horizontal="center" wrapText="1"/>
    </xf>
    <xf numFmtId="0" fontId="26" fillId="0" borderId="2" xfId="13" applyFont="1" applyBorder="1" applyAlignment="1">
      <alignment horizontal="center" wrapText="1"/>
    </xf>
  </cellXfs>
  <cellStyles count="14">
    <cellStyle name="Comma" xfId="6" builtinId="3"/>
    <cellStyle name="Comma 2" xfId="4" xr:uid="{00000000-0005-0000-0000-000001000000}"/>
    <cellStyle name="Comma 3" xfId="3" xr:uid="{00000000-0005-0000-0000-000002000000}"/>
    <cellStyle name="Comma 4" xfId="12" xr:uid="{00000000-0005-0000-0000-000039000000}"/>
    <cellStyle name="Comma 6 2" xfId="2" xr:uid="{00000000-0005-0000-0000-000003000000}"/>
    <cellStyle name="Comma_Build Indices 2003999" xfId="8" xr:uid="{00000000-0005-0000-0000-000004000000}"/>
    <cellStyle name="Comma_CPI breakdown analysis 2001=100" xfId="11" xr:uid="{D51A8B3F-2DD8-47BC-8DAC-FA2AD5E2F127}"/>
    <cellStyle name="Normal" xfId="0" builtinId="0"/>
    <cellStyle name="Normal 2" xfId="1" xr:uid="{00000000-0005-0000-0000-000007000000}"/>
    <cellStyle name="Normal 2 11" xfId="10" xr:uid="{00000000-0005-0000-0000-000008000000}"/>
    <cellStyle name="Normal 2 2" xfId="5" xr:uid="{00000000-0005-0000-0000-000009000000}"/>
    <cellStyle name="Normal_Build Indices 2003999" xfId="7" xr:uid="{00000000-0005-0000-0000-00000A000000}"/>
    <cellStyle name="Normal_CPI breakdown analysis 2001=100" xfId="13" xr:uid="{8DE5D5E1-2084-4FC4-8916-DC3649B70EF7}"/>
    <cellStyle name="Normal_NEWLEAF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8"/>
  <sheetViews>
    <sheetView tabSelected="1" zoomScaleNormal="100" workbookViewId="0">
      <selection activeCell="P17" sqref="P17"/>
    </sheetView>
  </sheetViews>
  <sheetFormatPr defaultColWidth="8" defaultRowHeight="11.25" x14ac:dyDescent="0.2"/>
  <cols>
    <col min="1" max="1" width="12.42578125" style="10" customWidth="1"/>
    <col min="2" max="2" width="4.5703125" style="13" customWidth="1"/>
    <col min="3" max="12" width="8" style="14"/>
    <col min="13" max="13" width="10.85546875" style="14" bestFit="1" customWidth="1"/>
    <col min="14" max="15" width="8.28515625" style="17" customWidth="1"/>
    <col min="16" max="16384" width="8" style="12"/>
  </cols>
  <sheetData>
    <row r="1" spans="1:16" s="5" customFormat="1" ht="36" customHeight="1" x14ac:dyDescent="0.35">
      <c r="A1" s="30" t="s">
        <v>20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5"/>
      <c r="O1" s="15"/>
    </row>
    <row r="2" spans="1:16" s="5" customFormat="1" ht="21" customHeight="1" x14ac:dyDescent="0.35">
      <c r="A2" s="6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5"/>
      <c r="O2" s="15"/>
    </row>
    <row r="3" spans="1:16" s="9" customFormat="1" ht="57.75" customHeight="1" x14ac:dyDescent="0.25">
      <c r="A3" s="31"/>
      <c r="B3" s="32" t="s">
        <v>8</v>
      </c>
      <c r="C3" s="33" t="s">
        <v>0</v>
      </c>
      <c r="D3" s="33" t="s">
        <v>11</v>
      </c>
      <c r="E3" s="33" t="s">
        <v>1</v>
      </c>
      <c r="F3" s="33" t="s">
        <v>2</v>
      </c>
      <c r="G3" s="33" t="s">
        <v>12</v>
      </c>
      <c r="H3" s="33" t="s">
        <v>15</v>
      </c>
      <c r="I3" s="33" t="s">
        <v>4</v>
      </c>
      <c r="J3" s="33" t="s">
        <v>5</v>
      </c>
      <c r="K3" s="33" t="s">
        <v>6</v>
      </c>
      <c r="L3" s="33" t="s">
        <v>7</v>
      </c>
      <c r="M3" s="33" t="s">
        <v>9</v>
      </c>
      <c r="N3" s="16" t="s">
        <v>14</v>
      </c>
      <c r="O3" s="16" t="s">
        <v>16</v>
      </c>
    </row>
    <row r="4" spans="1:16" ht="21.75" customHeight="1" x14ac:dyDescent="0.2">
      <c r="A4" s="34" t="s">
        <v>10</v>
      </c>
      <c r="B4" s="35"/>
      <c r="C4" s="36">
        <v>12.281977901856633</v>
      </c>
      <c r="D4" s="36">
        <v>16.223740001602557</v>
      </c>
      <c r="E4" s="36">
        <v>29.954742916424266</v>
      </c>
      <c r="F4" s="36">
        <v>5.2399906458226173</v>
      </c>
      <c r="G4" s="36">
        <v>3.7192168732716642</v>
      </c>
      <c r="H4" s="36">
        <v>12.684615645408357</v>
      </c>
      <c r="I4" s="36">
        <v>1.4376574347220219</v>
      </c>
      <c r="J4" s="36">
        <v>9.1526700986620355</v>
      </c>
      <c r="K4" s="36">
        <v>6.9726951122561722</v>
      </c>
      <c r="L4" s="36">
        <v>2.3326933699736765</v>
      </c>
      <c r="M4" s="37">
        <f>SUM(C4:L4)</f>
        <v>100.00000000000003</v>
      </c>
      <c r="N4" s="38"/>
      <c r="O4" s="38"/>
    </row>
    <row r="5" spans="1:16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39"/>
      <c r="N5" s="40"/>
      <c r="O5" s="12"/>
    </row>
    <row r="6" spans="1:16" ht="12.75" x14ac:dyDescent="0.2">
      <c r="A6" s="27">
        <v>2024</v>
      </c>
      <c r="B6" s="27" t="s">
        <v>18</v>
      </c>
      <c r="C6" s="47">
        <v>100</v>
      </c>
      <c r="D6" s="47">
        <v>100</v>
      </c>
      <c r="E6" s="47">
        <v>100</v>
      </c>
      <c r="F6" s="47">
        <v>100</v>
      </c>
      <c r="G6" s="47">
        <v>100</v>
      </c>
      <c r="H6" s="47">
        <v>100</v>
      </c>
      <c r="I6" s="47">
        <v>100</v>
      </c>
      <c r="J6" s="47">
        <v>100</v>
      </c>
      <c r="K6" s="47">
        <v>100</v>
      </c>
      <c r="L6" s="47">
        <v>100</v>
      </c>
      <c r="M6" s="47">
        <v>100</v>
      </c>
      <c r="N6" s="28"/>
      <c r="O6" s="28"/>
      <c r="P6" s="29"/>
    </row>
    <row r="7" spans="1:16" ht="12.75" x14ac:dyDescent="0.2">
      <c r="A7" s="27"/>
      <c r="B7" s="27" t="s">
        <v>21</v>
      </c>
      <c r="C7" s="47">
        <v>107.51886385597344</v>
      </c>
      <c r="D7" s="47">
        <v>102.1904009876897</v>
      </c>
      <c r="E7" s="47">
        <v>105.3178937655448</v>
      </c>
      <c r="F7" s="47">
        <v>110.25117781286163</v>
      </c>
      <c r="G7" s="47">
        <v>105.74275669218835</v>
      </c>
      <c r="H7" s="47">
        <v>108.16014181923683</v>
      </c>
      <c r="I7" s="47">
        <v>111.44562784839198</v>
      </c>
      <c r="J7" s="47">
        <v>104.71820925021569</v>
      </c>
      <c r="K7" s="47">
        <v>107.33293036718079</v>
      </c>
      <c r="L7" s="47">
        <v>121.59272463250844</v>
      </c>
      <c r="M7" s="47">
        <v>106.2211281787351</v>
      </c>
      <c r="N7" s="69">
        <f>M7/M6*100-100</f>
        <v>6.2211281787350998</v>
      </c>
      <c r="O7" s="28"/>
      <c r="P7" s="29"/>
    </row>
    <row r="8" spans="1:16" ht="12.75" x14ac:dyDescent="0.2">
      <c r="A8" s="27"/>
      <c r="B8" s="27" t="s">
        <v>24</v>
      </c>
      <c r="C8" s="47">
        <v>117.90970127884491</v>
      </c>
      <c r="D8" s="47">
        <v>103.94767554446125</v>
      </c>
      <c r="E8" s="47">
        <v>110.50079200920038</v>
      </c>
      <c r="F8" s="47">
        <v>122.48874740248927</v>
      </c>
      <c r="G8" s="47">
        <v>119.07998160036993</v>
      </c>
      <c r="H8" s="47">
        <v>115.92838094976305</v>
      </c>
      <c r="I8" s="47">
        <v>125.55841701945688</v>
      </c>
      <c r="J8" s="47">
        <v>115.03625363603659</v>
      </c>
      <c r="K8" s="47">
        <v>115.68138693231646</v>
      </c>
      <c r="L8" s="47">
        <v>129.77597596350699</v>
      </c>
      <c r="M8" s="47">
        <v>113.27275278565602</v>
      </c>
      <c r="N8" s="69">
        <f>M8/M7*100-100</f>
        <v>6.6386271053865613</v>
      </c>
      <c r="O8" s="28"/>
      <c r="P8" s="29"/>
    </row>
    <row r="9" spans="1:16" ht="12.75" x14ac:dyDescent="0.2">
      <c r="A9" s="27"/>
      <c r="B9" s="2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69"/>
      <c r="O9" s="28"/>
      <c r="P9" s="29"/>
    </row>
    <row r="10" spans="1:16" ht="12.75" x14ac:dyDescent="0.2">
      <c r="A10" s="27">
        <v>2025</v>
      </c>
      <c r="B10" s="27" t="s">
        <v>25</v>
      </c>
      <c r="C10" s="47">
        <v>128.93988485314881</v>
      </c>
      <c r="D10" s="47">
        <v>105.24917897047517</v>
      </c>
      <c r="E10" s="47">
        <v>116.42596176949183</v>
      </c>
      <c r="F10" s="47">
        <v>134.66517840873681</v>
      </c>
      <c r="G10" s="47">
        <v>123.88300512243086</v>
      </c>
      <c r="H10" s="47">
        <v>121.68570584525465</v>
      </c>
      <c r="I10" s="47">
        <v>136.58763014679425</v>
      </c>
      <c r="J10" s="47">
        <v>119.96368298644778</v>
      </c>
      <c r="K10" s="47">
        <v>122.10104749766224</v>
      </c>
      <c r="L10" s="47">
        <v>137.50861937122426</v>
      </c>
      <c r="M10" s="47">
        <v>119.2470107775728</v>
      </c>
      <c r="N10" s="69">
        <f>M10/M8*100-100</f>
        <v>5.2742233635142242</v>
      </c>
      <c r="O10" s="28"/>
      <c r="P10" s="29"/>
    </row>
    <row r="11" spans="1:16" ht="12.75" x14ac:dyDescent="0.2">
      <c r="A11" s="27"/>
      <c r="B11" s="27" t="s">
        <v>18</v>
      </c>
      <c r="C11" s="47">
        <v>129.03959111559837</v>
      </c>
      <c r="D11" s="47">
        <v>104.48010089478495</v>
      </c>
      <c r="E11" s="47">
        <v>117.50154296318621</v>
      </c>
      <c r="F11" s="47">
        <v>133.82347770666146</v>
      </c>
      <c r="G11" s="47">
        <v>125.85879562644699</v>
      </c>
      <c r="H11" s="47">
        <v>122.13676500873146</v>
      </c>
      <c r="I11" s="47">
        <v>137.01668551547212</v>
      </c>
      <c r="J11" s="47">
        <v>119.97041592660557</v>
      </c>
      <c r="K11" s="47">
        <v>122.54837880513799</v>
      </c>
      <c r="L11" s="47">
        <v>137.77852056888969</v>
      </c>
      <c r="M11" s="47">
        <v>119.57418527152423</v>
      </c>
      <c r="N11" s="69">
        <f>M11/M10*100-100</f>
        <v>0.27436704016146507</v>
      </c>
      <c r="O11" s="69">
        <f>M11/M6*100-100</f>
        <v>19.574185271524243</v>
      </c>
      <c r="P11" s="29"/>
    </row>
    <row r="12" spans="1:16" ht="12.75" x14ac:dyDescent="0.2">
      <c r="A12" s="27"/>
      <c r="B12" s="27" t="s">
        <v>21</v>
      </c>
      <c r="C12" s="47">
        <v>126.24358661590276</v>
      </c>
      <c r="D12" s="47">
        <v>104.91850769177478</v>
      </c>
      <c r="E12" s="47">
        <v>119.76432638865226</v>
      </c>
      <c r="F12" s="47">
        <v>137.28294598746592</v>
      </c>
      <c r="G12" s="47">
        <v>127.71651162255904</v>
      </c>
      <c r="H12" s="47">
        <v>121.8741122887233</v>
      </c>
      <c r="I12" s="47">
        <v>143.5667674835039</v>
      </c>
      <c r="J12" s="47">
        <v>124.05064684193589</v>
      </c>
      <c r="K12" s="47">
        <v>125.58836516576646</v>
      </c>
      <c r="L12" s="47">
        <v>138.40662966724744</v>
      </c>
      <c r="M12" s="47">
        <v>120.87970517351656</v>
      </c>
      <c r="N12" s="69">
        <f>M12/M11*100-100</f>
        <v>1.0918074825496831</v>
      </c>
      <c r="O12" s="69">
        <f>M12/M7*100-100</f>
        <v>13.800057715557216</v>
      </c>
      <c r="P12" s="29"/>
    </row>
    <row r="13" spans="1:16" x14ac:dyDescent="0.2">
      <c r="A13" s="12"/>
      <c r="B13" s="12"/>
      <c r="C13" s="72"/>
      <c r="D13" s="12"/>
      <c r="E13" s="12"/>
      <c r="F13" s="12"/>
      <c r="G13" s="12"/>
      <c r="H13" s="12"/>
      <c r="I13" s="12"/>
      <c r="J13" s="12"/>
      <c r="K13" s="12"/>
      <c r="L13" s="12"/>
      <c r="M13" s="39"/>
      <c r="N13" s="12"/>
      <c r="O13" s="72"/>
    </row>
    <row r="14" spans="1:16" x14ac:dyDescent="0.2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39"/>
      <c r="N14" s="12"/>
      <c r="O14" s="12"/>
    </row>
    <row r="15" spans="1:16" x14ac:dyDescent="0.2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39"/>
      <c r="N15" s="12"/>
      <c r="O15" s="12"/>
    </row>
    <row r="16" spans="1:16" x14ac:dyDescent="0.2">
      <c r="A16" s="12"/>
      <c r="B16" s="12"/>
      <c r="C16" s="73"/>
      <c r="D16" s="12"/>
      <c r="E16" s="12"/>
      <c r="F16" s="12"/>
      <c r="G16" s="12"/>
      <c r="H16" s="12"/>
      <c r="I16" s="12"/>
      <c r="J16" s="12"/>
      <c r="K16" s="12"/>
      <c r="L16" s="12"/>
      <c r="M16" s="39"/>
      <c r="N16" s="12"/>
      <c r="O16" s="12"/>
    </row>
    <row r="17" spans="1:15" x14ac:dyDescent="0.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39"/>
      <c r="N17" s="12"/>
      <c r="O17" s="12"/>
    </row>
    <row r="18" spans="1:15" x14ac:dyDescent="0.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39"/>
      <c r="N18" s="12"/>
      <c r="O18" s="12"/>
    </row>
    <row r="19" spans="1:15" x14ac:dyDescent="0.2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39"/>
      <c r="N19" s="12"/>
      <c r="O19" s="12"/>
    </row>
    <row r="20" spans="1:15" x14ac:dyDescent="0.2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39"/>
      <c r="N20" s="12"/>
      <c r="O20" s="12"/>
    </row>
    <row r="21" spans="1:15" x14ac:dyDescent="0.2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39"/>
      <c r="N21" s="12"/>
      <c r="O21" s="12"/>
    </row>
    <row r="22" spans="1:15" x14ac:dyDescent="0.2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39"/>
      <c r="N22" s="12"/>
      <c r="O22" s="12"/>
    </row>
    <row r="23" spans="1:15" x14ac:dyDescent="0.2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39"/>
      <c r="N23" s="12"/>
      <c r="O23" s="12"/>
    </row>
    <row r="24" spans="1:15" x14ac:dyDescent="0.2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41"/>
      <c r="N24" s="12"/>
      <c r="O24" s="12"/>
    </row>
    <row r="25" spans="1:15" x14ac:dyDescent="0.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42"/>
      <c r="N25" s="12"/>
      <c r="O25" s="12"/>
    </row>
    <row r="26" spans="1:15" x14ac:dyDescent="0.2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39"/>
      <c r="N26" s="12"/>
      <c r="O26" s="12"/>
    </row>
    <row r="27" spans="1:15" x14ac:dyDescent="0.2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3"/>
      <c r="N27" s="12"/>
      <c r="O27" s="12"/>
    </row>
    <row r="28" spans="1:15" x14ac:dyDescent="0.2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2"/>
      <c r="N28" s="12"/>
      <c r="O28" s="12"/>
    </row>
    <row r="29" spans="1:15" x14ac:dyDescent="0.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42"/>
      <c r="N29" s="12"/>
      <c r="O29" s="12"/>
    </row>
    <row r="30" spans="1:15" x14ac:dyDescent="0.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39"/>
      <c r="N30" s="12"/>
      <c r="O30" s="12"/>
    </row>
    <row r="31" spans="1:15" x14ac:dyDescent="0.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1"/>
      <c r="N31" s="12"/>
      <c r="O31" s="12"/>
    </row>
    <row r="32" spans="1:15" x14ac:dyDescent="0.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1"/>
      <c r="N32" s="12"/>
      <c r="O32" s="12"/>
    </row>
    <row r="33" spans="1:15" x14ac:dyDescent="0.2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1"/>
      <c r="N33" s="12"/>
      <c r="O33" s="12"/>
    </row>
    <row r="34" spans="1:15" x14ac:dyDescent="0.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1"/>
      <c r="N34" s="12"/>
      <c r="O34" s="12"/>
    </row>
    <row r="35" spans="1:15" x14ac:dyDescent="0.2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1"/>
      <c r="N35" s="12"/>
      <c r="O35" s="12"/>
    </row>
    <row r="36" spans="1:15" x14ac:dyDescent="0.2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1"/>
      <c r="N36" s="12"/>
      <c r="O36" s="12"/>
    </row>
    <row r="37" spans="1:15" x14ac:dyDescent="0.2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1"/>
      <c r="N37" s="12"/>
      <c r="O37" s="12"/>
    </row>
    <row r="38" spans="1:15" x14ac:dyDescent="0.2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1"/>
      <c r="N38" s="12"/>
      <c r="O38" s="12"/>
    </row>
    <row r="39" spans="1:15" x14ac:dyDescent="0.2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39"/>
      <c r="N39" s="12"/>
      <c r="O39" s="12"/>
    </row>
    <row r="40" spans="1:15" x14ac:dyDescent="0.2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39"/>
      <c r="N40" s="12"/>
      <c r="O40" s="12"/>
    </row>
    <row r="41" spans="1:15" x14ac:dyDescent="0.2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39"/>
      <c r="N41" s="12"/>
      <c r="O41" s="12"/>
    </row>
    <row r="42" spans="1:15" x14ac:dyDescent="0.2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39"/>
      <c r="N42" s="12"/>
      <c r="O42" s="12"/>
    </row>
    <row r="43" spans="1:15" x14ac:dyDescent="0.2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39"/>
      <c r="N43" s="12"/>
      <c r="O43" s="12"/>
    </row>
    <row r="44" spans="1:15" x14ac:dyDescent="0.2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39"/>
      <c r="N44" s="12"/>
      <c r="O44" s="12"/>
    </row>
    <row r="45" spans="1:15" x14ac:dyDescent="0.2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39"/>
      <c r="N45" s="12"/>
      <c r="O45" s="12"/>
    </row>
    <row r="46" spans="1:15" x14ac:dyDescent="0.2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39"/>
      <c r="N46" s="12"/>
      <c r="O46" s="12"/>
    </row>
    <row r="47" spans="1:15" x14ac:dyDescent="0.2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39"/>
      <c r="N47" s="12"/>
      <c r="O47" s="12"/>
    </row>
    <row r="48" spans="1:15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39"/>
      <c r="N48" s="12"/>
      <c r="O48" s="12"/>
    </row>
    <row r="49" spans="1:15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39"/>
      <c r="N49" s="12"/>
      <c r="O49" s="12"/>
    </row>
    <row r="50" spans="1:15" x14ac:dyDescent="0.2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39"/>
      <c r="N50" s="12"/>
      <c r="O50" s="12"/>
    </row>
    <row r="51" spans="1:15" x14ac:dyDescent="0.2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39"/>
      <c r="N51" s="12"/>
      <c r="O51" s="12"/>
    </row>
    <row r="52" spans="1:15" x14ac:dyDescent="0.2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39"/>
      <c r="N52" s="12"/>
      <c r="O52" s="12"/>
    </row>
    <row r="53" spans="1:15" x14ac:dyDescent="0.2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39"/>
      <c r="N53" s="12"/>
      <c r="O53" s="12"/>
    </row>
    <row r="54" spans="1:15" x14ac:dyDescent="0.2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39"/>
      <c r="N54" s="12"/>
      <c r="O54" s="12"/>
    </row>
    <row r="55" spans="1:15" x14ac:dyDescent="0.2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39"/>
      <c r="N55" s="12"/>
      <c r="O55" s="12"/>
    </row>
    <row r="56" spans="1:15" x14ac:dyDescent="0.2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39"/>
      <c r="N56" s="12"/>
      <c r="O56" s="12"/>
    </row>
    <row r="57" spans="1:15" x14ac:dyDescent="0.2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39"/>
      <c r="N57" s="12"/>
      <c r="O57" s="12"/>
    </row>
    <row r="58" spans="1:15" x14ac:dyDescent="0.2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39"/>
      <c r="N58" s="12"/>
      <c r="O58" s="12"/>
    </row>
    <row r="59" spans="1:15" x14ac:dyDescent="0.2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39"/>
      <c r="N59" s="12"/>
      <c r="O59" s="12"/>
    </row>
    <row r="60" spans="1:15" x14ac:dyDescent="0.2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39"/>
      <c r="N60" s="12"/>
      <c r="O60" s="12"/>
    </row>
    <row r="61" spans="1:15" x14ac:dyDescent="0.2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39"/>
      <c r="N61" s="12"/>
      <c r="O61" s="12"/>
    </row>
    <row r="62" spans="1:15" x14ac:dyDescent="0.2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39"/>
      <c r="N62" s="12"/>
      <c r="O62" s="12"/>
    </row>
    <row r="63" spans="1:15" x14ac:dyDescent="0.2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39"/>
      <c r="N63" s="12"/>
      <c r="O63" s="12"/>
    </row>
    <row r="64" spans="1:15" x14ac:dyDescent="0.2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39"/>
      <c r="N64" s="12"/>
      <c r="O64" s="12"/>
    </row>
    <row r="65" spans="1:15" x14ac:dyDescent="0.2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39"/>
      <c r="N65" s="12"/>
      <c r="O65" s="12"/>
    </row>
    <row r="66" spans="1:15" x14ac:dyDescent="0.2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39"/>
      <c r="N66" s="12"/>
      <c r="O66" s="12"/>
    </row>
    <row r="67" spans="1:15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39"/>
      <c r="N67" s="12"/>
      <c r="O67" s="12"/>
    </row>
    <row r="68" spans="1:15" x14ac:dyDescent="0.2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39"/>
      <c r="N68" s="12"/>
      <c r="O68" s="12"/>
    </row>
  </sheetData>
  <pageMargins left="0.7" right="0.7" top="0.75" bottom="0.75" header="0.3" footer="0.3"/>
  <pageSetup orientation="landscape" horizontalDpi="4294967294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zoomScale="120" zoomScaleNormal="120" workbookViewId="0">
      <selection activeCell="L8" sqref="L8"/>
    </sheetView>
  </sheetViews>
  <sheetFormatPr defaultColWidth="8.85546875" defaultRowHeight="15" x14ac:dyDescent="0.25"/>
  <cols>
    <col min="1" max="1" width="26.85546875" customWidth="1"/>
    <col min="2" max="4" width="7.85546875" customWidth="1"/>
    <col min="5" max="8" width="7.85546875" style="49" customWidth="1"/>
    <col min="9" max="10" width="12.28515625" style="49" customWidth="1"/>
    <col min="219" max="219" width="15.140625" customWidth="1"/>
    <col min="220" max="220" width="36.7109375" customWidth="1"/>
    <col min="221" max="221" width="19.7109375" customWidth="1"/>
    <col min="222" max="227" width="10.85546875" customWidth="1"/>
    <col min="475" max="475" width="15.140625" customWidth="1"/>
    <col min="476" max="476" width="36.7109375" customWidth="1"/>
    <col min="477" max="477" width="19.7109375" customWidth="1"/>
    <col min="478" max="483" width="10.85546875" customWidth="1"/>
    <col min="731" max="731" width="15.140625" customWidth="1"/>
    <col min="732" max="732" width="36.7109375" customWidth="1"/>
    <col min="733" max="733" width="19.7109375" customWidth="1"/>
    <col min="734" max="739" width="10.85546875" customWidth="1"/>
    <col min="987" max="987" width="15.140625" customWidth="1"/>
    <col min="988" max="988" width="36.7109375" customWidth="1"/>
    <col min="989" max="989" width="19.7109375" customWidth="1"/>
    <col min="990" max="995" width="10.85546875" customWidth="1"/>
    <col min="1243" max="1243" width="15.140625" customWidth="1"/>
    <col min="1244" max="1244" width="36.7109375" customWidth="1"/>
    <col min="1245" max="1245" width="19.7109375" customWidth="1"/>
    <col min="1246" max="1251" width="10.85546875" customWidth="1"/>
    <col min="1499" max="1499" width="15.140625" customWidth="1"/>
    <col min="1500" max="1500" width="36.7109375" customWidth="1"/>
    <col min="1501" max="1501" width="19.7109375" customWidth="1"/>
    <col min="1502" max="1507" width="10.85546875" customWidth="1"/>
    <col min="1755" max="1755" width="15.140625" customWidth="1"/>
    <col min="1756" max="1756" width="36.7109375" customWidth="1"/>
    <col min="1757" max="1757" width="19.7109375" customWidth="1"/>
    <col min="1758" max="1763" width="10.85546875" customWidth="1"/>
    <col min="2011" max="2011" width="15.140625" customWidth="1"/>
    <col min="2012" max="2012" width="36.7109375" customWidth="1"/>
    <col min="2013" max="2013" width="19.7109375" customWidth="1"/>
    <col min="2014" max="2019" width="10.85546875" customWidth="1"/>
    <col min="2267" max="2267" width="15.140625" customWidth="1"/>
    <col min="2268" max="2268" width="36.7109375" customWidth="1"/>
    <col min="2269" max="2269" width="19.7109375" customWidth="1"/>
    <col min="2270" max="2275" width="10.85546875" customWidth="1"/>
    <col min="2523" max="2523" width="15.140625" customWidth="1"/>
    <col min="2524" max="2524" width="36.7109375" customWidth="1"/>
    <col min="2525" max="2525" width="19.7109375" customWidth="1"/>
    <col min="2526" max="2531" width="10.85546875" customWidth="1"/>
    <col min="2779" max="2779" width="15.140625" customWidth="1"/>
    <col min="2780" max="2780" width="36.7109375" customWidth="1"/>
    <col min="2781" max="2781" width="19.7109375" customWidth="1"/>
    <col min="2782" max="2787" width="10.85546875" customWidth="1"/>
    <col min="3035" max="3035" width="15.140625" customWidth="1"/>
    <col min="3036" max="3036" width="36.7109375" customWidth="1"/>
    <col min="3037" max="3037" width="19.7109375" customWidth="1"/>
    <col min="3038" max="3043" width="10.85546875" customWidth="1"/>
    <col min="3291" max="3291" width="15.140625" customWidth="1"/>
    <col min="3292" max="3292" width="36.7109375" customWidth="1"/>
    <col min="3293" max="3293" width="19.7109375" customWidth="1"/>
    <col min="3294" max="3299" width="10.85546875" customWidth="1"/>
    <col min="3547" max="3547" width="15.140625" customWidth="1"/>
    <col min="3548" max="3548" width="36.7109375" customWidth="1"/>
    <col min="3549" max="3549" width="19.7109375" customWidth="1"/>
    <col min="3550" max="3555" width="10.85546875" customWidth="1"/>
    <col min="3803" max="3803" width="15.140625" customWidth="1"/>
    <col min="3804" max="3804" width="36.7109375" customWidth="1"/>
    <col min="3805" max="3805" width="19.7109375" customWidth="1"/>
    <col min="3806" max="3811" width="10.85546875" customWidth="1"/>
    <col min="4059" max="4059" width="15.140625" customWidth="1"/>
    <col min="4060" max="4060" width="36.7109375" customWidth="1"/>
    <col min="4061" max="4061" width="19.7109375" customWidth="1"/>
    <col min="4062" max="4067" width="10.85546875" customWidth="1"/>
    <col min="4315" max="4315" width="15.140625" customWidth="1"/>
    <col min="4316" max="4316" width="36.7109375" customWidth="1"/>
    <col min="4317" max="4317" width="19.7109375" customWidth="1"/>
    <col min="4318" max="4323" width="10.85546875" customWidth="1"/>
    <col min="4571" max="4571" width="15.140625" customWidth="1"/>
    <col min="4572" max="4572" width="36.7109375" customWidth="1"/>
    <col min="4573" max="4573" width="19.7109375" customWidth="1"/>
    <col min="4574" max="4579" width="10.85546875" customWidth="1"/>
    <col min="4827" max="4827" width="15.140625" customWidth="1"/>
    <col min="4828" max="4828" width="36.7109375" customWidth="1"/>
    <col min="4829" max="4829" width="19.7109375" customWidth="1"/>
    <col min="4830" max="4835" width="10.85546875" customWidth="1"/>
    <col min="5083" max="5083" width="15.140625" customWidth="1"/>
    <col min="5084" max="5084" width="36.7109375" customWidth="1"/>
    <col min="5085" max="5085" width="19.7109375" customWidth="1"/>
    <col min="5086" max="5091" width="10.85546875" customWidth="1"/>
    <col min="5339" max="5339" width="15.140625" customWidth="1"/>
    <col min="5340" max="5340" width="36.7109375" customWidth="1"/>
    <col min="5341" max="5341" width="19.7109375" customWidth="1"/>
    <col min="5342" max="5347" width="10.85546875" customWidth="1"/>
    <col min="5595" max="5595" width="15.140625" customWidth="1"/>
    <col min="5596" max="5596" width="36.7109375" customWidth="1"/>
    <col min="5597" max="5597" width="19.7109375" customWidth="1"/>
    <col min="5598" max="5603" width="10.85546875" customWidth="1"/>
    <col min="5851" max="5851" width="15.140625" customWidth="1"/>
    <col min="5852" max="5852" width="36.7109375" customWidth="1"/>
    <col min="5853" max="5853" width="19.7109375" customWidth="1"/>
    <col min="5854" max="5859" width="10.85546875" customWidth="1"/>
    <col min="6107" max="6107" width="15.140625" customWidth="1"/>
    <col min="6108" max="6108" width="36.7109375" customWidth="1"/>
    <col min="6109" max="6109" width="19.7109375" customWidth="1"/>
    <col min="6110" max="6115" width="10.85546875" customWidth="1"/>
    <col min="6363" max="6363" width="15.140625" customWidth="1"/>
    <col min="6364" max="6364" width="36.7109375" customWidth="1"/>
    <col min="6365" max="6365" width="19.7109375" customWidth="1"/>
    <col min="6366" max="6371" width="10.85546875" customWidth="1"/>
    <col min="6619" max="6619" width="15.140625" customWidth="1"/>
    <col min="6620" max="6620" width="36.7109375" customWidth="1"/>
    <col min="6621" max="6621" width="19.7109375" customWidth="1"/>
    <col min="6622" max="6627" width="10.85546875" customWidth="1"/>
    <col min="6875" max="6875" width="15.140625" customWidth="1"/>
    <col min="6876" max="6876" width="36.7109375" customWidth="1"/>
    <col min="6877" max="6877" width="19.7109375" customWidth="1"/>
    <col min="6878" max="6883" width="10.85546875" customWidth="1"/>
    <col min="7131" max="7131" width="15.140625" customWidth="1"/>
    <col min="7132" max="7132" width="36.7109375" customWidth="1"/>
    <col min="7133" max="7133" width="19.7109375" customWidth="1"/>
    <col min="7134" max="7139" width="10.85546875" customWidth="1"/>
    <col min="7387" max="7387" width="15.140625" customWidth="1"/>
    <col min="7388" max="7388" width="36.7109375" customWidth="1"/>
    <col min="7389" max="7389" width="19.7109375" customWidth="1"/>
    <col min="7390" max="7395" width="10.85546875" customWidth="1"/>
    <col min="7643" max="7643" width="15.140625" customWidth="1"/>
    <col min="7644" max="7644" width="36.7109375" customWidth="1"/>
    <col min="7645" max="7645" width="19.7109375" customWidth="1"/>
    <col min="7646" max="7651" width="10.85546875" customWidth="1"/>
    <col min="7899" max="7899" width="15.140625" customWidth="1"/>
    <col min="7900" max="7900" width="36.7109375" customWidth="1"/>
    <col min="7901" max="7901" width="19.7109375" customWidth="1"/>
    <col min="7902" max="7907" width="10.85546875" customWidth="1"/>
    <col min="8155" max="8155" width="15.140625" customWidth="1"/>
    <col min="8156" max="8156" width="36.7109375" customWidth="1"/>
    <col min="8157" max="8157" width="19.7109375" customWidth="1"/>
    <col min="8158" max="8163" width="10.85546875" customWidth="1"/>
    <col min="8411" max="8411" width="15.140625" customWidth="1"/>
    <col min="8412" max="8412" width="36.7109375" customWidth="1"/>
    <col min="8413" max="8413" width="19.7109375" customWidth="1"/>
    <col min="8414" max="8419" width="10.85546875" customWidth="1"/>
    <col min="8667" max="8667" width="15.140625" customWidth="1"/>
    <col min="8668" max="8668" width="36.7109375" customWidth="1"/>
    <col min="8669" max="8669" width="19.7109375" customWidth="1"/>
    <col min="8670" max="8675" width="10.85546875" customWidth="1"/>
    <col min="8923" max="8923" width="15.140625" customWidth="1"/>
    <col min="8924" max="8924" width="36.7109375" customWidth="1"/>
    <col min="8925" max="8925" width="19.7109375" customWidth="1"/>
    <col min="8926" max="8931" width="10.85546875" customWidth="1"/>
    <col min="9179" max="9179" width="15.140625" customWidth="1"/>
    <col min="9180" max="9180" width="36.7109375" customWidth="1"/>
    <col min="9181" max="9181" width="19.7109375" customWidth="1"/>
    <col min="9182" max="9187" width="10.85546875" customWidth="1"/>
    <col min="9435" max="9435" width="15.140625" customWidth="1"/>
    <col min="9436" max="9436" width="36.7109375" customWidth="1"/>
    <col min="9437" max="9437" width="19.7109375" customWidth="1"/>
    <col min="9438" max="9443" width="10.85546875" customWidth="1"/>
    <col min="9691" max="9691" width="15.140625" customWidth="1"/>
    <col min="9692" max="9692" width="36.7109375" customWidth="1"/>
    <col min="9693" max="9693" width="19.7109375" customWidth="1"/>
    <col min="9694" max="9699" width="10.85546875" customWidth="1"/>
    <col min="9947" max="9947" width="15.140625" customWidth="1"/>
    <col min="9948" max="9948" width="36.7109375" customWidth="1"/>
    <col min="9949" max="9949" width="19.7109375" customWidth="1"/>
    <col min="9950" max="9955" width="10.85546875" customWidth="1"/>
    <col min="10203" max="10203" width="15.140625" customWidth="1"/>
    <col min="10204" max="10204" width="36.7109375" customWidth="1"/>
    <col min="10205" max="10205" width="19.7109375" customWidth="1"/>
    <col min="10206" max="10211" width="10.85546875" customWidth="1"/>
    <col min="10459" max="10459" width="15.140625" customWidth="1"/>
    <col min="10460" max="10460" width="36.7109375" customWidth="1"/>
    <col min="10461" max="10461" width="19.7109375" customWidth="1"/>
    <col min="10462" max="10467" width="10.85546875" customWidth="1"/>
    <col min="10715" max="10715" width="15.140625" customWidth="1"/>
    <col min="10716" max="10716" width="36.7109375" customWidth="1"/>
    <col min="10717" max="10717" width="19.7109375" customWidth="1"/>
    <col min="10718" max="10723" width="10.85546875" customWidth="1"/>
    <col min="10971" max="10971" width="15.140625" customWidth="1"/>
    <col min="10972" max="10972" width="36.7109375" customWidth="1"/>
    <col min="10973" max="10973" width="19.7109375" customWidth="1"/>
    <col min="10974" max="10979" width="10.85546875" customWidth="1"/>
    <col min="11227" max="11227" width="15.140625" customWidth="1"/>
    <col min="11228" max="11228" width="36.7109375" customWidth="1"/>
    <col min="11229" max="11229" width="19.7109375" customWidth="1"/>
    <col min="11230" max="11235" width="10.85546875" customWidth="1"/>
    <col min="11483" max="11483" width="15.140625" customWidth="1"/>
    <col min="11484" max="11484" width="36.7109375" customWidth="1"/>
    <col min="11485" max="11485" width="19.7109375" customWidth="1"/>
    <col min="11486" max="11491" width="10.85546875" customWidth="1"/>
    <col min="11739" max="11739" width="15.140625" customWidth="1"/>
    <col min="11740" max="11740" width="36.7109375" customWidth="1"/>
    <col min="11741" max="11741" width="19.7109375" customWidth="1"/>
    <col min="11742" max="11747" width="10.85546875" customWidth="1"/>
    <col min="11995" max="11995" width="15.140625" customWidth="1"/>
    <col min="11996" max="11996" width="36.7109375" customWidth="1"/>
    <col min="11997" max="11997" width="19.7109375" customWidth="1"/>
    <col min="11998" max="12003" width="10.85546875" customWidth="1"/>
    <col min="12251" max="12251" width="15.140625" customWidth="1"/>
    <col min="12252" max="12252" width="36.7109375" customWidth="1"/>
    <col min="12253" max="12253" width="19.7109375" customWidth="1"/>
    <col min="12254" max="12259" width="10.85546875" customWidth="1"/>
    <col min="12507" max="12507" width="15.140625" customWidth="1"/>
    <col min="12508" max="12508" width="36.7109375" customWidth="1"/>
    <col min="12509" max="12509" width="19.7109375" customWidth="1"/>
    <col min="12510" max="12515" width="10.85546875" customWidth="1"/>
    <col min="12763" max="12763" width="15.140625" customWidth="1"/>
    <col min="12764" max="12764" width="36.7109375" customWidth="1"/>
    <col min="12765" max="12765" width="19.7109375" customWidth="1"/>
    <col min="12766" max="12771" width="10.85546875" customWidth="1"/>
    <col min="13019" max="13019" width="15.140625" customWidth="1"/>
    <col min="13020" max="13020" width="36.7109375" customWidth="1"/>
    <col min="13021" max="13021" width="19.7109375" customWidth="1"/>
    <col min="13022" max="13027" width="10.85546875" customWidth="1"/>
    <col min="13275" max="13275" width="15.140625" customWidth="1"/>
    <col min="13276" max="13276" width="36.7109375" customWidth="1"/>
    <col min="13277" max="13277" width="19.7109375" customWidth="1"/>
    <col min="13278" max="13283" width="10.85546875" customWidth="1"/>
    <col min="13531" max="13531" width="15.140625" customWidth="1"/>
    <col min="13532" max="13532" width="36.7109375" customWidth="1"/>
    <col min="13533" max="13533" width="19.7109375" customWidth="1"/>
    <col min="13534" max="13539" width="10.85546875" customWidth="1"/>
    <col min="13787" max="13787" width="15.140625" customWidth="1"/>
    <col min="13788" max="13788" width="36.7109375" customWidth="1"/>
    <col min="13789" max="13789" width="19.7109375" customWidth="1"/>
    <col min="13790" max="13795" width="10.85546875" customWidth="1"/>
    <col min="14043" max="14043" width="15.140625" customWidth="1"/>
    <col min="14044" max="14044" width="36.7109375" customWidth="1"/>
    <col min="14045" max="14045" width="19.7109375" customWidth="1"/>
    <col min="14046" max="14051" width="10.85546875" customWidth="1"/>
    <col min="14299" max="14299" width="15.140625" customWidth="1"/>
    <col min="14300" max="14300" width="36.7109375" customWidth="1"/>
    <col min="14301" max="14301" width="19.7109375" customWidth="1"/>
    <col min="14302" max="14307" width="10.85546875" customWidth="1"/>
    <col min="14555" max="14555" width="15.140625" customWidth="1"/>
    <col min="14556" max="14556" width="36.7109375" customWidth="1"/>
    <col min="14557" max="14557" width="19.7109375" customWidth="1"/>
    <col min="14558" max="14563" width="10.85546875" customWidth="1"/>
    <col min="14811" max="14811" width="15.140625" customWidth="1"/>
    <col min="14812" max="14812" width="36.7109375" customWidth="1"/>
    <col min="14813" max="14813" width="19.7109375" customWidth="1"/>
    <col min="14814" max="14819" width="10.85546875" customWidth="1"/>
    <col min="15067" max="15067" width="15.140625" customWidth="1"/>
    <col min="15068" max="15068" width="36.7109375" customWidth="1"/>
    <col min="15069" max="15069" width="19.7109375" customWidth="1"/>
    <col min="15070" max="15075" width="10.85546875" customWidth="1"/>
    <col min="15323" max="15323" width="15.140625" customWidth="1"/>
    <col min="15324" max="15324" width="36.7109375" customWidth="1"/>
    <col min="15325" max="15325" width="19.7109375" customWidth="1"/>
    <col min="15326" max="15331" width="10.85546875" customWidth="1"/>
    <col min="15579" max="15579" width="15.140625" customWidth="1"/>
    <col min="15580" max="15580" width="36.7109375" customWidth="1"/>
    <col min="15581" max="15581" width="19.7109375" customWidth="1"/>
    <col min="15582" max="15587" width="10.85546875" customWidth="1"/>
    <col min="15835" max="15835" width="15.140625" customWidth="1"/>
    <col min="15836" max="15836" width="36.7109375" customWidth="1"/>
    <col min="15837" max="15837" width="19.7109375" customWidth="1"/>
    <col min="15838" max="15843" width="10.85546875" customWidth="1"/>
    <col min="16091" max="16091" width="15.140625" customWidth="1"/>
    <col min="16092" max="16092" width="36.7109375" customWidth="1"/>
    <col min="16093" max="16093" width="19.7109375" customWidth="1"/>
    <col min="16094" max="16099" width="10.85546875" customWidth="1"/>
  </cols>
  <sheetData>
    <row r="1" spans="1:10" s="5" customFormat="1" ht="21.75" customHeight="1" x14ac:dyDescent="0.3">
      <c r="A1" s="25" t="s">
        <v>20</v>
      </c>
      <c r="B1" s="3"/>
      <c r="C1" s="4"/>
      <c r="D1" s="4"/>
      <c r="E1" s="53"/>
      <c r="F1" s="53"/>
      <c r="G1" s="53"/>
      <c r="H1" s="53"/>
      <c r="I1" s="53"/>
      <c r="J1" s="53"/>
    </row>
    <row r="2" spans="1:10" ht="15" customHeight="1" x14ac:dyDescent="0.25">
      <c r="A2" s="18"/>
      <c r="B2" s="21" t="s">
        <v>10</v>
      </c>
      <c r="C2" s="22"/>
      <c r="D2" s="22"/>
      <c r="E2" s="59"/>
      <c r="F2" s="59"/>
      <c r="G2" s="59"/>
      <c r="H2" s="59"/>
      <c r="I2" s="74" t="s">
        <v>30</v>
      </c>
      <c r="J2" s="74" t="s">
        <v>31</v>
      </c>
    </row>
    <row r="3" spans="1:10" ht="24" customHeight="1" x14ac:dyDescent="0.3">
      <c r="A3" s="1"/>
      <c r="B3" s="22"/>
      <c r="C3" s="26" t="s">
        <v>19</v>
      </c>
      <c r="D3" s="26" t="s">
        <v>22</v>
      </c>
      <c r="E3" s="64" t="s">
        <v>23</v>
      </c>
      <c r="F3" s="64" t="s">
        <v>26</v>
      </c>
      <c r="G3" s="64" t="s">
        <v>28</v>
      </c>
      <c r="H3" s="64" t="s">
        <v>29</v>
      </c>
      <c r="I3" s="74"/>
      <c r="J3" s="74"/>
    </row>
    <row r="4" spans="1:10" s="2" customFormat="1" x14ac:dyDescent="0.25">
      <c r="A4" s="44" t="s">
        <v>0</v>
      </c>
      <c r="B4" s="48">
        <v>12.281977901856633</v>
      </c>
      <c r="C4" s="46">
        <v>100</v>
      </c>
      <c r="D4" s="46">
        <v>107.51886385597344</v>
      </c>
      <c r="E4" s="67">
        <v>117.90970127884491</v>
      </c>
      <c r="F4" s="67">
        <v>128.93988485314881</v>
      </c>
      <c r="G4" s="67">
        <v>129.03959111559837</v>
      </c>
      <c r="H4" s="67">
        <v>126.24358661590276</v>
      </c>
      <c r="I4" s="68">
        <f>H4/G4*100-100</f>
        <v>-2.1667803466541216</v>
      </c>
      <c r="J4" s="68">
        <f>H4/D4*100-100</f>
        <v>17.41529075773343</v>
      </c>
    </row>
    <row r="5" spans="1:10" s="2" customFormat="1" x14ac:dyDescent="0.25">
      <c r="A5" s="44" t="s">
        <v>11</v>
      </c>
      <c r="B5" s="48">
        <v>16.223740001602557</v>
      </c>
      <c r="C5" s="46">
        <v>100</v>
      </c>
      <c r="D5" s="46">
        <v>102.1904009876897</v>
      </c>
      <c r="E5" s="67">
        <v>103.94767554446125</v>
      </c>
      <c r="F5" s="67">
        <v>105.24917897047517</v>
      </c>
      <c r="G5" s="67">
        <v>104.48010089478495</v>
      </c>
      <c r="H5" s="67">
        <v>104.91850769177478</v>
      </c>
      <c r="I5" s="68">
        <f t="shared" ref="I5:I14" si="0">H5/G5*100-100</f>
        <v>0.41960793800468821</v>
      </c>
      <c r="J5" s="68">
        <f t="shared" ref="J5:J14" si="1">H5/D5*100-100</f>
        <v>2.6696310785723654</v>
      </c>
    </row>
    <row r="6" spans="1:10" s="2" customFormat="1" x14ac:dyDescent="0.25">
      <c r="A6" s="44" t="s">
        <v>1</v>
      </c>
      <c r="B6" s="48">
        <v>29.954742916424266</v>
      </c>
      <c r="C6" s="46">
        <v>100</v>
      </c>
      <c r="D6" s="46">
        <v>105.3178937655448</v>
      </c>
      <c r="E6" s="67">
        <v>110.50079200920038</v>
      </c>
      <c r="F6" s="67">
        <v>116.42596176949183</v>
      </c>
      <c r="G6" s="67">
        <v>117.50154296318621</v>
      </c>
      <c r="H6" s="67">
        <v>119.76432638865226</v>
      </c>
      <c r="I6" s="68">
        <f t="shared" si="0"/>
        <v>1.9257478399028258</v>
      </c>
      <c r="J6" s="68">
        <f t="shared" si="1"/>
        <v>13.716978289812403</v>
      </c>
    </row>
    <row r="7" spans="1:10" s="2" customFormat="1" x14ac:dyDescent="0.25">
      <c r="A7" s="44" t="s">
        <v>2</v>
      </c>
      <c r="B7" s="48">
        <v>5.2399906458226173</v>
      </c>
      <c r="C7" s="46">
        <v>100</v>
      </c>
      <c r="D7" s="46">
        <v>110.25117781286163</v>
      </c>
      <c r="E7" s="67">
        <v>122.48874740248927</v>
      </c>
      <c r="F7" s="67">
        <v>134.66517840873681</v>
      </c>
      <c r="G7" s="67">
        <v>133.82347770666146</v>
      </c>
      <c r="H7" s="67">
        <v>137.28294598746592</v>
      </c>
      <c r="I7" s="68">
        <f t="shared" si="0"/>
        <v>2.5850981756635747</v>
      </c>
      <c r="J7" s="68">
        <f t="shared" si="1"/>
        <v>24.518348656998043</v>
      </c>
    </row>
    <row r="8" spans="1:10" s="2" customFormat="1" x14ac:dyDescent="0.25">
      <c r="A8" s="44" t="s">
        <v>12</v>
      </c>
      <c r="B8" s="48">
        <v>3.7192168732716642</v>
      </c>
      <c r="C8" s="46">
        <v>100</v>
      </c>
      <c r="D8" s="46">
        <v>105.74275669218835</v>
      </c>
      <c r="E8" s="67">
        <v>119.07998160036993</v>
      </c>
      <c r="F8" s="67">
        <v>123.88300512243086</v>
      </c>
      <c r="G8" s="67">
        <v>125.85879562644699</v>
      </c>
      <c r="H8" s="67">
        <v>127.71651162255904</v>
      </c>
      <c r="I8" s="68">
        <f t="shared" si="0"/>
        <v>1.4760319188384727</v>
      </c>
      <c r="J8" s="68">
        <f t="shared" si="1"/>
        <v>20.780387818274065</v>
      </c>
    </row>
    <row r="9" spans="1:10" s="2" customFormat="1" x14ac:dyDescent="0.25">
      <c r="A9" s="44" t="s">
        <v>3</v>
      </c>
      <c r="B9" s="48">
        <v>12.684615645408357</v>
      </c>
      <c r="C9" s="46">
        <v>100</v>
      </c>
      <c r="D9" s="46">
        <v>108.16014181923683</v>
      </c>
      <c r="E9" s="67">
        <v>115.92838094976305</v>
      </c>
      <c r="F9" s="67">
        <v>121.68570584525465</v>
      </c>
      <c r="G9" s="67">
        <v>122.13676500873146</v>
      </c>
      <c r="H9" s="67">
        <v>121.8741122887233</v>
      </c>
      <c r="I9" s="68">
        <f t="shared" si="0"/>
        <v>-0.21504804060381844</v>
      </c>
      <c r="J9" s="68">
        <f t="shared" si="1"/>
        <v>12.679319977599519</v>
      </c>
    </row>
    <row r="10" spans="1:10" s="2" customFormat="1" x14ac:dyDescent="0.25">
      <c r="A10" s="44" t="s">
        <v>4</v>
      </c>
      <c r="B10" s="48">
        <v>1.4376574347220219</v>
      </c>
      <c r="C10" s="46">
        <v>100</v>
      </c>
      <c r="D10" s="46">
        <v>111.44562784839198</v>
      </c>
      <c r="E10" s="67">
        <v>125.55841701945688</v>
      </c>
      <c r="F10" s="67">
        <v>136.58763014679425</v>
      </c>
      <c r="G10" s="67">
        <v>137.01668551547212</v>
      </c>
      <c r="H10" s="67">
        <v>143.5667674835039</v>
      </c>
      <c r="I10" s="68">
        <f t="shared" si="0"/>
        <v>4.7804995014947451</v>
      </c>
      <c r="J10" s="68">
        <f t="shared" si="1"/>
        <v>28.822251940478793</v>
      </c>
    </row>
    <row r="11" spans="1:10" s="2" customFormat="1" x14ac:dyDescent="0.25">
      <c r="A11" s="44" t="s">
        <v>17</v>
      </c>
      <c r="B11" s="48">
        <v>9.1526700986620355</v>
      </c>
      <c r="C11" s="46">
        <v>100</v>
      </c>
      <c r="D11" s="46">
        <v>104.71820925021569</v>
      </c>
      <c r="E11" s="67">
        <v>115.03625363603659</v>
      </c>
      <c r="F11" s="67">
        <v>119.96368298644778</v>
      </c>
      <c r="G11" s="67">
        <v>119.97041592660557</v>
      </c>
      <c r="H11" s="67">
        <v>124.05064684193589</v>
      </c>
      <c r="I11" s="68">
        <f t="shared" si="0"/>
        <v>3.4010308990063578</v>
      </c>
      <c r="J11" s="68">
        <f t="shared" si="1"/>
        <v>18.461390554843149</v>
      </c>
    </row>
    <row r="12" spans="1:10" s="2" customFormat="1" x14ac:dyDescent="0.25">
      <c r="A12" s="44" t="s">
        <v>6</v>
      </c>
      <c r="B12" s="48">
        <v>6.9726951122561722</v>
      </c>
      <c r="C12" s="46">
        <v>100</v>
      </c>
      <c r="D12" s="46">
        <v>107.33293036718079</v>
      </c>
      <c r="E12" s="67">
        <v>115.68138693231646</v>
      </c>
      <c r="F12" s="67">
        <v>122.10104749766224</v>
      </c>
      <c r="G12" s="67">
        <v>122.54837880513799</v>
      </c>
      <c r="H12" s="67">
        <v>125.58836516576646</v>
      </c>
      <c r="I12" s="68">
        <f t="shared" si="0"/>
        <v>2.4806418414251823</v>
      </c>
      <c r="J12" s="68">
        <f t="shared" si="1"/>
        <v>17.008232921746114</v>
      </c>
    </row>
    <row r="13" spans="1:10" s="2" customFormat="1" x14ac:dyDescent="0.25">
      <c r="A13" s="45" t="s">
        <v>7</v>
      </c>
      <c r="B13" s="48">
        <v>2.3326933699736765</v>
      </c>
      <c r="C13" s="46">
        <v>100</v>
      </c>
      <c r="D13" s="46">
        <v>121.59272463250844</v>
      </c>
      <c r="E13" s="67">
        <v>129.77597596350699</v>
      </c>
      <c r="F13" s="67">
        <v>137.50861937122426</v>
      </c>
      <c r="G13" s="67">
        <v>137.77852056888969</v>
      </c>
      <c r="H13" s="67">
        <v>138.40662966724744</v>
      </c>
      <c r="I13" s="68">
        <f t="shared" si="0"/>
        <v>0.45588317813567869</v>
      </c>
      <c r="J13" s="68">
        <f t="shared" si="1"/>
        <v>13.8280518719816</v>
      </c>
    </row>
    <row r="14" spans="1:10" x14ac:dyDescent="0.25">
      <c r="A14" s="20" t="s">
        <v>13</v>
      </c>
      <c r="B14" s="23">
        <v>100</v>
      </c>
      <c r="C14" s="24">
        <v>100</v>
      </c>
      <c r="D14" s="24">
        <v>106.2211281787351</v>
      </c>
      <c r="E14" s="61">
        <v>113.27275278565602</v>
      </c>
      <c r="F14" s="61">
        <v>119.2470107775728</v>
      </c>
      <c r="G14" s="61">
        <v>119.57418527152423</v>
      </c>
      <c r="H14" s="61">
        <v>120.87970517351656</v>
      </c>
      <c r="I14" s="63">
        <f t="shared" si="0"/>
        <v>1.0918074825496831</v>
      </c>
      <c r="J14" s="63">
        <f t="shared" si="1"/>
        <v>13.800057715557216</v>
      </c>
    </row>
    <row r="15" spans="1:10" x14ac:dyDescent="0.25">
      <c r="C15" s="19"/>
      <c r="D15" s="19"/>
      <c r="E15" s="56"/>
      <c r="F15" s="56"/>
      <c r="G15" s="56"/>
      <c r="H15" s="56"/>
    </row>
    <row r="16" spans="1:10" x14ac:dyDescent="0.25">
      <c r="C16" s="19"/>
      <c r="D16" s="19"/>
      <c r="E16" s="56"/>
      <c r="F16" s="56"/>
      <c r="G16" s="56"/>
      <c r="H16" s="56"/>
    </row>
  </sheetData>
  <mergeCells count="2">
    <mergeCell ref="I2:I3"/>
    <mergeCell ref="J2:J3"/>
  </mergeCells>
  <pageMargins left="0.7" right="0.7" top="0.75" bottom="0.75" header="0.3" footer="0.3"/>
  <pageSetup orientation="landscape" r:id="rId1"/>
  <headerFooter differentFirst="1">
    <oddFooter>&amp;C4</oddFooter>
    <firstFooter>&amp;C3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B7AE1-286A-410B-BB21-D3BAFE676020}">
  <dimension ref="A1:G16"/>
  <sheetViews>
    <sheetView workbookViewId="0">
      <selection activeCell="F12" sqref="F12"/>
    </sheetView>
  </sheetViews>
  <sheetFormatPr defaultColWidth="8.85546875" defaultRowHeight="15" x14ac:dyDescent="0.25"/>
  <cols>
    <col min="1" max="1" width="26.85546875" style="49" customWidth="1"/>
    <col min="2" max="4" width="7.85546875" style="49" customWidth="1"/>
    <col min="5" max="5" width="13.28515625" style="49" customWidth="1"/>
    <col min="6" max="6" width="16.140625" style="49" customWidth="1"/>
    <col min="7" max="216" width="8.85546875" style="49"/>
    <col min="217" max="217" width="15.140625" style="49" customWidth="1"/>
    <col min="218" max="218" width="36.7109375" style="49" customWidth="1"/>
    <col min="219" max="219" width="19.7109375" style="49" customWidth="1"/>
    <col min="220" max="225" width="10.85546875" style="49" customWidth="1"/>
    <col min="226" max="472" width="8.85546875" style="49"/>
    <col min="473" max="473" width="15.140625" style="49" customWidth="1"/>
    <col min="474" max="474" width="36.7109375" style="49" customWidth="1"/>
    <col min="475" max="475" width="19.7109375" style="49" customWidth="1"/>
    <col min="476" max="481" width="10.85546875" style="49" customWidth="1"/>
    <col min="482" max="728" width="8.85546875" style="49"/>
    <col min="729" max="729" width="15.140625" style="49" customWidth="1"/>
    <col min="730" max="730" width="36.7109375" style="49" customWidth="1"/>
    <col min="731" max="731" width="19.7109375" style="49" customWidth="1"/>
    <col min="732" max="737" width="10.85546875" style="49" customWidth="1"/>
    <col min="738" max="984" width="8.85546875" style="49"/>
    <col min="985" max="985" width="15.140625" style="49" customWidth="1"/>
    <col min="986" max="986" width="36.7109375" style="49" customWidth="1"/>
    <col min="987" max="987" width="19.7109375" style="49" customWidth="1"/>
    <col min="988" max="993" width="10.85546875" style="49" customWidth="1"/>
    <col min="994" max="1240" width="8.85546875" style="49"/>
    <col min="1241" max="1241" width="15.140625" style="49" customWidth="1"/>
    <col min="1242" max="1242" width="36.7109375" style="49" customWidth="1"/>
    <col min="1243" max="1243" width="19.7109375" style="49" customWidth="1"/>
    <col min="1244" max="1249" width="10.85546875" style="49" customWidth="1"/>
    <col min="1250" max="1496" width="8.85546875" style="49"/>
    <col min="1497" max="1497" width="15.140625" style="49" customWidth="1"/>
    <col min="1498" max="1498" width="36.7109375" style="49" customWidth="1"/>
    <col min="1499" max="1499" width="19.7109375" style="49" customWidth="1"/>
    <col min="1500" max="1505" width="10.85546875" style="49" customWidth="1"/>
    <col min="1506" max="1752" width="8.85546875" style="49"/>
    <col min="1753" max="1753" width="15.140625" style="49" customWidth="1"/>
    <col min="1754" max="1754" width="36.7109375" style="49" customWidth="1"/>
    <col min="1755" max="1755" width="19.7109375" style="49" customWidth="1"/>
    <col min="1756" max="1761" width="10.85546875" style="49" customWidth="1"/>
    <col min="1762" max="2008" width="8.85546875" style="49"/>
    <col min="2009" max="2009" width="15.140625" style="49" customWidth="1"/>
    <col min="2010" max="2010" width="36.7109375" style="49" customWidth="1"/>
    <col min="2011" max="2011" width="19.7109375" style="49" customWidth="1"/>
    <col min="2012" max="2017" width="10.85546875" style="49" customWidth="1"/>
    <col min="2018" max="2264" width="8.85546875" style="49"/>
    <col min="2265" max="2265" width="15.140625" style="49" customWidth="1"/>
    <col min="2266" max="2266" width="36.7109375" style="49" customWidth="1"/>
    <col min="2267" max="2267" width="19.7109375" style="49" customWidth="1"/>
    <col min="2268" max="2273" width="10.85546875" style="49" customWidth="1"/>
    <col min="2274" max="2520" width="8.85546875" style="49"/>
    <col min="2521" max="2521" width="15.140625" style="49" customWidth="1"/>
    <col min="2522" max="2522" width="36.7109375" style="49" customWidth="1"/>
    <col min="2523" max="2523" width="19.7109375" style="49" customWidth="1"/>
    <col min="2524" max="2529" width="10.85546875" style="49" customWidth="1"/>
    <col min="2530" max="2776" width="8.85546875" style="49"/>
    <col min="2777" max="2777" width="15.140625" style="49" customWidth="1"/>
    <col min="2778" max="2778" width="36.7109375" style="49" customWidth="1"/>
    <col min="2779" max="2779" width="19.7109375" style="49" customWidth="1"/>
    <col min="2780" max="2785" width="10.85546875" style="49" customWidth="1"/>
    <col min="2786" max="3032" width="8.85546875" style="49"/>
    <col min="3033" max="3033" width="15.140625" style="49" customWidth="1"/>
    <col min="3034" max="3034" width="36.7109375" style="49" customWidth="1"/>
    <col min="3035" max="3035" width="19.7109375" style="49" customWidth="1"/>
    <col min="3036" max="3041" width="10.85546875" style="49" customWidth="1"/>
    <col min="3042" max="3288" width="8.85546875" style="49"/>
    <col min="3289" max="3289" width="15.140625" style="49" customWidth="1"/>
    <col min="3290" max="3290" width="36.7109375" style="49" customWidth="1"/>
    <col min="3291" max="3291" width="19.7109375" style="49" customWidth="1"/>
    <col min="3292" max="3297" width="10.85546875" style="49" customWidth="1"/>
    <col min="3298" max="3544" width="8.85546875" style="49"/>
    <col min="3545" max="3545" width="15.140625" style="49" customWidth="1"/>
    <col min="3546" max="3546" width="36.7109375" style="49" customWidth="1"/>
    <col min="3547" max="3547" width="19.7109375" style="49" customWidth="1"/>
    <col min="3548" max="3553" width="10.85546875" style="49" customWidth="1"/>
    <col min="3554" max="3800" width="8.85546875" style="49"/>
    <col min="3801" max="3801" width="15.140625" style="49" customWidth="1"/>
    <col min="3802" max="3802" width="36.7109375" style="49" customWidth="1"/>
    <col min="3803" max="3803" width="19.7109375" style="49" customWidth="1"/>
    <col min="3804" max="3809" width="10.85546875" style="49" customWidth="1"/>
    <col min="3810" max="4056" width="8.85546875" style="49"/>
    <col min="4057" max="4057" width="15.140625" style="49" customWidth="1"/>
    <col min="4058" max="4058" width="36.7109375" style="49" customWidth="1"/>
    <col min="4059" max="4059" width="19.7109375" style="49" customWidth="1"/>
    <col min="4060" max="4065" width="10.85546875" style="49" customWidth="1"/>
    <col min="4066" max="4312" width="8.85546875" style="49"/>
    <col min="4313" max="4313" width="15.140625" style="49" customWidth="1"/>
    <col min="4314" max="4314" width="36.7109375" style="49" customWidth="1"/>
    <col min="4315" max="4315" width="19.7109375" style="49" customWidth="1"/>
    <col min="4316" max="4321" width="10.85546875" style="49" customWidth="1"/>
    <col min="4322" max="4568" width="8.85546875" style="49"/>
    <col min="4569" max="4569" width="15.140625" style="49" customWidth="1"/>
    <col min="4570" max="4570" width="36.7109375" style="49" customWidth="1"/>
    <col min="4571" max="4571" width="19.7109375" style="49" customWidth="1"/>
    <col min="4572" max="4577" width="10.85546875" style="49" customWidth="1"/>
    <col min="4578" max="4824" width="8.85546875" style="49"/>
    <col min="4825" max="4825" width="15.140625" style="49" customWidth="1"/>
    <col min="4826" max="4826" width="36.7109375" style="49" customWidth="1"/>
    <col min="4827" max="4827" width="19.7109375" style="49" customWidth="1"/>
    <col min="4828" max="4833" width="10.85546875" style="49" customWidth="1"/>
    <col min="4834" max="5080" width="8.85546875" style="49"/>
    <col min="5081" max="5081" width="15.140625" style="49" customWidth="1"/>
    <col min="5082" max="5082" width="36.7109375" style="49" customWidth="1"/>
    <col min="5083" max="5083" width="19.7109375" style="49" customWidth="1"/>
    <col min="5084" max="5089" width="10.85546875" style="49" customWidth="1"/>
    <col min="5090" max="5336" width="8.85546875" style="49"/>
    <col min="5337" max="5337" width="15.140625" style="49" customWidth="1"/>
    <col min="5338" max="5338" width="36.7109375" style="49" customWidth="1"/>
    <col min="5339" max="5339" width="19.7109375" style="49" customWidth="1"/>
    <col min="5340" max="5345" width="10.85546875" style="49" customWidth="1"/>
    <col min="5346" max="5592" width="8.85546875" style="49"/>
    <col min="5593" max="5593" width="15.140625" style="49" customWidth="1"/>
    <col min="5594" max="5594" width="36.7109375" style="49" customWidth="1"/>
    <col min="5595" max="5595" width="19.7109375" style="49" customWidth="1"/>
    <col min="5596" max="5601" width="10.85546875" style="49" customWidth="1"/>
    <col min="5602" max="5848" width="8.85546875" style="49"/>
    <col min="5849" max="5849" width="15.140625" style="49" customWidth="1"/>
    <col min="5850" max="5850" width="36.7109375" style="49" customWidth="1"/>
    <col min="5851" max="5851" width="19.7109375" style="49" customWidth="1"/>
    <col min="5852" max="5857" width="10.85546875" style="49" customWidth="1"/>
    <col min="5858" max="6104" width="8.85546875" style="49"/>
    <col min="6105" max="6105" width="15.140625" style="49" customWidth="1"/>
    <col min="6106" max="6106" width="36.7109375" style="49" customWidth="1"/>
    <col min="6107" max="6107" width="19.7109375" style="49" customWidth="1"/>
    <col min="6108" max="6113" width="10.85546875" style="49" customWidth="1"/>
    <col min="6114" max="6360" width="8.85546875" style="49"/>
    <col min="6361" max="6361" width="15.140625" style="49" customWidth="1"/>
    <col min="6362" max="6362" width="36.7109375" style="49" customWidth="1"/>
    <col min="6363" max="6363" width="19.7109375" style="49" customWidth="1"/>
    <col min="6364" max="6369" width="10.85546875" style="49" customWidth="1"/>
    <col min="6370" max="6616" width="8.85546875" style="49"/>
    <col min="6617" max="6617" width="15.140625" style="49" customWidth="1"/>
    <col min="6618" max="6618" width="36.7109375" style="49" customWidth="1"/>
    <col min="6619" max="6619" width="19.7109375" style="49" customWidth="1"/>
    <col min="6620" max="6625" width="10.85546875" style="49" customWidth="1"/>
    <col min="6626" max="6872" width="8.85546875" style="49"/>
    <col min="6873" max="6873" width="15.140625" style="49" customWidth="1"/>
    <col min="6874" max="6874" width="36.7109375" style="49" customWidth="1"/>
    <col min="6875" max="6875" width="19.7109375" style="49" customWidth="1"/>
    <col min="6876" max="6881" width="10.85546875" style="49" customWidth="1"/>
    <col min="6882" max="7128" width="8.85546875" style="49"/>
    <col min="7129" max="7129" width="15.140625" style="49" customWidth="1"/>
    <col min="7130" max="7130" width="36.7109375" style="49" customWidth="1"/>
    <col min="7131" max="7131" width="19.7109375" style="49" customWidth="1"/>
    <col min="7132" max="7137" width="10.85546875" style="49" customWidth="1"/>
    <col min="7138" max="7384" width="8.85546875" style="49"/>
    <col min="7385" max="7385" width="15.140625" style="49" customWidth="1"/>
    <col min="7386" max="7386" width="36.7109375" style="49" customWidth="1"/>
    <col min="7387" max="7387" width="19.7109375" style="49" customWidth="1"/>
    <col min="7388" max="7393" width="10.85546875" style="49" customWidth="1"/>
    <col min="7394" max="7640" width="8.85546875" style="49"/>
    <col min="7641" max="7641" width="15.140625" style="49" customWidth="1"/>
    <col min="7642" max="7642" width="36.7109375" style="49" customWidth="1"/>
    <col min="7643" max="7643" width="19.7109375" style="49" customWidth="1"/>
    <col min="7644" max="7649" width="10.85546875" style="49" customWidth="1"/>
    <col min="7650" max="7896" width="8.85546875" style="49"/>
    <col min="7897" max="7897" width="15.140625" style="49" customWidth="1"/>
    <col min="7898" max="7898" width="36.7109375" style="49" customWidth="1"/>
    <col min="7899" max="7899" width="19.7109375" style="49" customWidth="1"/>
    <col min="7900" max="7905" width="10.85546875" style="49" customWidth="1"/>
    <col min="7906" max="8152" width="8.85546875" style="49"/>
    <col min="8153" max="8153" width="15.140625" style="49" customWidth="1"/>
    <col min="8154" max="8154" width="36.7109375" style="49" customWidth="1"/>
    <col min="8155" max="8155" width="19.7109375" style="49" customWidth="1"/>
    <col min="8156" max="8161" width="10.85546875" style="49" customWidth="1"/>
    <col min="8162" max="8408" width="8.85546875" style="49"/>
    <col min="8409" max="8409" width="15.140625" style="49" customWidth="1"/>
    <col min="8410" max="8410" width="36.7109375" style="49" customWidth="1"/>
    <col min="8411" max="8411" width="19.7109375" style="49" customWidth="1"/>
    <col min="8412" max="8417" width="10.85546875" style="49" customWidth="1"/>
    <col min="8418" max="8664" width="8.85546875" style="49"/>
    <col min="8665" max="8665" width="15.140625" style="49" customWidth="1"/>
    <col min="8666" max="8666" width="36.7109375" style="49" customWidth="1"/>
    <col min="8667" max="8667" width="19.7109375" style="49" customWidth="1"/>
    <col min="8668" max="8673" width="10.85546875" style="49" customWidth="1"/>
    <col min="8674" max="8920" width="8.85546875" style="49"/>
    <col min="8921" max="8921" width="15.140625" style="49" customWidth="1"/>
    <col min="8922" max="8922" width="36.7109375" style="49" customWidth="1"/>
    <col min="8923" max="8923" width="19.7109375" style="49" customWidth="1"/>
    <col min="8924" max="8929" width="10.85546875" style="49" customWidth="1"/>
    <col min="8930" max="9176" width="8.85546875" style="49"/>
    <col min="9177" max="9177" width="15.140625" style="49" customWidth="1"/>
    <col min="9178" max="9178" width="36.7109375" style="49" customWidth="1"/>
    <col min="9179" max="9179" width="19.7109375" style="49" customWidth="1"/>
    <col min="9180" max="9185" width="10.85546875" style="49" customWidth="1"/>
    <col min="9186" max="9432" width="8.85546875" style="49"/>
    <col min="9433" max="9433" width="15.140625" style="49" customWidth="1"/>
    <col min="9434" max="9434" width="36.7109375" style="49" customWidth="1"/>
    <col min="9435" max="9435" width="19.7109375" style="49" customWidth="1"/>
    <col min="9436" max="9441" width="10.85546875" style="49" customWidth="1"/>
    <col min="9442" max="9688" width="8.85546875" style="49"/>
    <col min="9689" max="9689" width="15.140625" style="49" customWidth="1"/>
    <col min="9690" max="9690" width="36.7109375" style="49" customWidth="1"/>
    <col min="9691" max="9691" width="19.7109375" style="49" customWidth="1"/>
    <col min="9692" max="9697" width="10.85546875" style="49" customWidth="1"/>
    <col min="9698" max="9944" width="8.85546875" style="49"/>
    <col min="9945" max="9945" width="15.140625" style="49" customWidth="1"/>
    <col min="9946" max="9946" width="36.7109375" style="49" customWidth="1"/>
    <col min="9947" max="9947" width="19.7109375" style="49" customWidth="1"/>
    <col min="9948" max="9953" width="10.85546875" style="49" customWidth="1"/>
    <col min="9954" max="10200" width="8.85546875" style="49"/>
    <col min="10201" max="10201" width="15.140625" style="49" customWidth="1"/>
    <col min="10202" max="10202" width="36.7109375" style="49" customWidth="1"/>
    <col min="10203" max="10203" width="19.7109375" style="49" customWidth="1"/>
    <col min="10204" max="10209" width="10.85546875" style="49" customWidth="1"/>
    <col min="10210" max="10456" width="8.85546875" style="49"/>
    <col min="10457" max="10457" width="15.140625" style="49" customWidth="1"/>
    <col min="10458" max="10458" width="36.7109375" style="49" customWidth="1"/>
    <col min="10459" max="10459" width="19.7109375" style="49" customWidth="1"/>
    <col min="10460" max="10465" width="10.85546875" style="49" customWidth="1"/>
    <col min="10466" max="10712" width="8.85546875" style="49"/>
    <col min="10713" max="10713" width="15.140625" style="49" customWidth="1"/>
    <col min="10714" max="10714" width="36.7109375" style="49" customWidth="1"/>
    <col min="10715" max="10715" width="19.7109375" style="49" customWidth="1"/>
    <col min="10716" max="10721" width="10.85546875" style="49" customWidth="1"/>
    <col min="10722" max="10968" width="8.85546875" style="49"/>
    <col min="10969" max="10969" width="15.140625" style="49" customWidth="1"/>
    <col min="10970" max="10970" width="36.7109375" style="49" customWidth="1"/>
    <col min="10971" max="10971" width="19.7109375" style="49" customWidth="1"/>
    <col min="10972" max="10977" width="10.85546875" style="49" customWidth="1"/>
    <col min="10978" max="11224" width="8.85546875" style="49"/>
    <col min="11225" max="11225" width="15.140625" style="49" customWidth="1"/>
    <col min="11226" max="11226" width="36.7109375" style="49" customWidth="1"/>
    <col min="11227" max="11227" width="19.7109375" style="49" customWidth="1"/>
    <col min="11228" max="11233" width="10.85546875" style="49" customWidth="1"/>
    <col min="11234" max="11480" width="8.85546875" style="49"/>
    <col min="11481" max="11481" width="15.140625" style="49" customWidth="1"/>
    <col min="11482" max="11482" width="36.7109375" style="49" customWidth="1"/>
    <col min="11483" max="11483" width="19.7109375" style="49" customWidth="1"/>
    <col min="11484" max="11489" width="10.85546875" style="49" customWidth="1"/>
    <col min="11490" max="11736" width="8.85546875" style="49"/>
    <col min="11737" max="11737" width="15.140625" style="49" customWidth="1"/>
    <col min="11738" max="11738" width="36.7109375" style="49" customWidth="1"/>
    <col min="11739" max="11739" width="19.7109375" style="49" customWidth="1"/>
    <col min="11740" max="11745" width="10.85546875" style="49" customWidth="1"/>
    <col min="11746" max="11992" width="8.85546875" style="49"/>
    <col min="11993" max="11993" width="15.140625" style="49" customWidth="1"/>
    <col min="11994" max="11994" width="36.7109375" style="49" customWidth="1"/>
    <col min="11995" max="11995" width="19.7109375" style="49" customWidth="1"/>
    <col min="11996" max="12001" width="10.85546875" style="49" customWidth="1"/>
    <col min="12002" max="12248" width="8.85546875" style="49"/>
    <col min="12249" max="12249" width="15.140625" style="49" customWidth="1"/>
    <col min="12250" max="12250" width="36.7109375" style="49" customWidth="1"/>
    <col min="12251" max="12251" width="19.7109375" style="49" customWidth="1"/>
    <col min="12252" max="12257" width="10.85546875" style="49" customWidth="1"/>
    <col min="12258" max="12504" width="8.85546875" style="49"/>
    <col min="12505" max="12505" width="15.140625" style="49" customWidth="1"/>
    <col min="12506" max="12506" width="36.7109375" style="49" customWidth="1"/>
    <col min="12507" max="12507" width="19.7109375" style="49" customWidth="1"/>
    <col min="12508" max="12513" width="10.85546875" style="49" customWidth="1"/>
    <col min="12514" max="12760" width="8.85546875" style="49"/>
    <col min="12761" max="12761" width="15.140625" style="49" customWidth="1"/>
    <col min="12762" max="12762" width="36.7109375" style="49" customWidth="1"/>
    <col min="12763" max="12763" width="19.7109375" style="49" customWidth="1"/>
    <col min="12764" max="12769" width="10.85546875" style="49" customWidth="1"/>
    <col min="12770" max="13016" width="8.85546875" style="49"/>
    <col min="13017" max="13017" width="15.140625" style="49" customWidth="1"/>
    <col min="13018" max="13018" width="36.7109375" style="49" customWidth="1"/>
    <col min="13019" max="13019" width="19.7109375" style="49" customWidth="1"/>
    <col min="13020" max="13025" width="10.85546875" style="49" customWidth="1"/>
    <col min="13026" max="13272" width="8.85546875" style="49"/>
    <col min="13273" max="13273" width="15.140625" style="49" customWidth="1"/>
    <col min="13274" max="13274" width="36.7109375" style="49" customWidth="1"/>
    <col min="13275" max="13275" width="19.7109375" style="49" customWidth="1"/>
    <col min="13276" max="13281" width="10.85546875" style="49" customWidth="1"/>
    <col min="13282" max="13528" width="8.85546875" style="49"/>
    <col min="13529" max="13529" width="15.140625" style="49" customWidth="1"/>
    <col min="13530" max="13530" width="36.7109375" style="49" customWidth="1"/>
    <col min="13531" max="13531" width="19.7109375" style="49" customWidth="1"/>
    <col min="13532" max="13537" width="10.85546875" style="49" customWidth="1"/>
    <col min="13538" max="13784" width="8.85546875" style="49"/>
    <col min="13785" max="13785" width="15.140625" style="49" customWidth="1"/>
    <col min="13786" max="13786" width="36.7109375" style="49" customWidth="1"/>
    <col min="13787" max="13787" width="19.7109375" style="49" customWidth="1"/>
    <col min="13788" max="13793" width="10.85546875" style="49" customWidth="1"/>
    <col min="13794" max="14040" width="8.85546875" style="49"/>
    <col min="14041" max="14041" width="15.140625" style="49" customWidth="1"/>
    <col min="14042" max="14042" width="36.7109375" style="49" customWidth="1"/>
    <col min="14043" max="14043" width="19.7109375" style="49" customWidth="1"/>
    <col min="14044" max="14049" width="10.85546875" style="49" customWidth="1"/>
    <col min="14050" max="14296" width="8.85546875" style="49"/>
    <col min="14297" max="14297" width="15.140625" style="49" customWidth="1"/>
    <col min="14298" max="14298" width="36.7109375" style="49" customWidth="1"/>
    <col min="14299" max="14299" width="19.7109375" style="49" customWidth="1"/>
    <col min="14300" max="14305" width="10.85546875" style="49" customWidth="1"/>
    <col min="14306" max="14552" width="8.85546875" style="49"/>
    <col min="14553" max="14553" width="15.140625" style="49" customWidth="1"/>
    <col min="14554" max="14554" width="36.7109375" style="49" customWidth="1"/>
    <col min="14555" max="14555" width="19.7109375" style="49" customWidth="1"/>
    <col min="14556" max="14561" width="10.85546875" style="49" customWidth="1"/>
    <col min="14562" max="14808" width="8.85546875" style="49"/>
    <col min="14809" max="14809" width="15.140625" style="49" customWidth="1"/>
    <col min="14810" max="14810" width="36.7109375" style="49" customWidth="1"/>
    <col min="14811" max="14811" width="19.7109375" style="49" customWidth="1"/>
    <col min="14812" max="14817" width="10.85546875" style="49" customWidth="1"/>
    <col min="14818" max="15064" width="8.85546875" style="49"/>
    <col min="15065" max="15065" width="15.140625" style="49" customWidth="1"/>
    <col min="15066" max="15066" width="36.7109375" style="49" customWidth="1"/>
    <col min="15067" max="15067" width="19.7109375" style="49" customWidth="1"/>
    <col min="15068" max="15073" width="10.85546875" style="49" customWidth="1"/>
    <col min="15074" max="15320" width="8.85546875" style="49"/>
    <col min="15321" max="15321" width="15.140625" style="49" customWidth="1"/>
    <col min="15322" max="15322" width="36.7109375" style="49" customWidth="1"/>
    <col min="15323" max="15323" width="19.7109375" style="49" customWidth="1"/>
    <col min="15324" max="15329" width="10.85546875" style="49" customWidth="1"/>
    <col min="15330" max="15576" width="8.85546875" style="49"/>
    <col min="15577" max="15577" width="15.140625" style="49" customWidth="1"/>
    <col min="15578" max="15578" width="36.7109375" style="49" customWidth="1"/>
    <col min="15579" max="15579" width="19.7109375" style="49" customWidth="1"/>
    <col min="15580" max="15585" width="10.85546875" style="49" customWidth="1"/>
    <col min="15586" max="15832" width="8.85546875" style="49"/>
    <col min="15833" max="15833" width="15.140625" style="49" customWidth="1"/>
    <col min="15834" max="15834" width="36.7109375" style="49" customWidth="1"/>
    <col min="15835" max="15835" width="19.7109375" style="49" customWidth="1"/>
    <col min="15836" max="15841" width="10.85546875" style="49" customWidth="1"/>
    <col min="15842" max="16088" width="8.85546875" style="49"/>
    <col min="16089" max="16089" width="15.140625" style="49" customWidth="1"/>
    <col min="16090" max="16090" width="36.7109375" style="49" customWidth="1"/>
    <col min="16091" max="16091" width="19.7109375" style="49" customWidth="1"/>
    <col min="16092" max="16097" width="10.85546875" style="49" customWidth="1"/>
    <col min="16098" max="16384" width="8.85546875" style="49"/>
  </cols>
  <sheetData>
    <row r="1" spans="1:7" s="54" customFormat="1" ht="21.75" customHeight="1" x14ac:dyDescent="0.3">
      <c r="A1" s="62" t="s">
        <v>20</v>
      </c>
      <c r="B1" s="52"/>
      <c r="C1" s="53"/>
      <c r="D1" s="53"/>
      <c r="E1" s="53"/>
      <c r="F1" s="15"/>
      <c r="G1" s="15"/>
    </row>
    <row r="2" spans="1:7" ht="15" customHeight="1" x14ac:dyDescent="0.25">
      <c r="A2" s="55"/>
      <c r="B2" s="58" t="s">
        <v>10</v>
      </c>
      <c r="C2" s="59"/>
      <c r="D2" s="59"/>
      <c r="E2" s="74" t="s">
        <v>30</v>
      </c>
      <c r="F2" s="75" t="s">
        <v>27</v>
      </c>
    </row>
    <row r="3" spans="1:7" ht="24" customHeight="1" x14ac:dyDescent="0.3">
      <c r="A3" s="50"/>
      <c r="B3" s="59"/>
      <c r="C3" s="64" t="s">
        <v>28</v>
      </c>
      <c r="D3" s="64" t="s">
        <v>29</v>
      </c>
      <c r="E3" s="74"/>
      <c r="F3" s="76"/>
    </row>
    <row r="4" spans="1:7" s="51" customFormat="1" x14ac:dyDescent="0.25">
      <c r="A4" s="65" t="s">
        <v>1</v>
      </c>
      <c r="B4" s="60">
        <v>29.954742916424266</v>
      </c>
      <c r="C4" s="67">
        <v>117.50154296318621</v>
      </c>
      <c r="D4" s="67">
        <v>119.76432638865226</v>
      </c>
      <c r="E4" s="68">
        <f t="shared" ref="E4:E13" si="0">D4/C4*100-100</f>
        <v>1.9257478399028258</v>
      </c>
      <c r="F4" s="70">
        <f t="shared" ref="F4:F13" si="1">((D4-C4)*B4)/C$14</f>
        <v>0.56685392111572364</v>
      </c>
    </row>
    <row r="5" spans="1:7" s="51" customFormat="1" x14ac:dyDescent="0.25">
      <c r="A5" s="65" t="s">
        <v>17</v>
      </c>
      <c r="B5" s="60">
        <v>9.1526700986620355</v>
      </c>
      <c r="C5" s="67">
        <v>119.97041592660557</v>
      </c>
      <c r="D5" s="67">
        <v>124.05064684193589</v>
      </c>
      <c r="E5" s="68">
        <f t="shared" si="0"/>
        <v>3.4010308990063578</v>
      </c>
      <c r="F5" s="70">
        <f t="shared" si="1"/>
        <v>0.31231663765534928</v>
      </c>
    </row>
    <row r="6" spans="1:7" s="51" customFormat="1" x14ac:dyDescent="0.25">
      <c r="A6" s="65" t="s">
        <v>6</v>
      </c>
      <c r="B6" s="60">
        <v>6.9726951122561722</v>
      </c>
      <c r="C6" s="67">
        <v>122.54837880513799</v>
      </c>
      <c r="D6" s="67">
        <v>125.58836516576646</v>
      </c>
      <c r="E6" s="68">
        <f t="shared" si="0"/>
        <v>2.4806418414251823</v>
      </c>
      <c r="F6" s="70">
        <f t="shared" si="1"/>
        <v>0.17726985126385381</v>
      </c>
    </row>
    <row r="7" spans="1:7" s="51" customFormat="1" x14ac:dyDescent="0.25">
      <c r="A7" s="66" t="s">
        <v>2</v>
      </c>
      <c r="B7" s="60">
        <v>5.2399906458226173</v>
      </c>
      <c r="C7" s="67">
        <v>133.82347770666146</v>
      </c>
      <c r="D7" s="67">
        <v>137.28294598746592</v>
      </c>
      <c r="E7" s="68">
        <f t="shared" si="0"/>
        <v>2.5850981756635747</v>
      </c>
      <c r="F7" s="70">
        <f t="shared" si="1"/>
        <v>0.15160112853599655</v>
      </c>
    </row>
    <row r="8" spans="1:7" s="51" customFormat="1" x14ac:dyDescent="0.25">
      <c r="A8" s="65" t="s">
        <v>4</v>
      </c>
      <c r="B8" s="60">
        <v>1.4376574347220219</v>
      </c>
      <c r="C8" s="67">
        <v>137.01668551547212</v>
      </c>
      <c r="D8" s="67">
        <v>143.5667674835039</v>
      </c>
      <c r="E8" s="68">
        <f t="shared" si="0"/>
        <v>4.7804995014947451</v>
      </c>
      <c r="F8" s="70">
        <f t="shared" si="1"/>
        <v>7.8752567019347075E-2</v>
      </c>
    </row>
    <row r="9" spans="1:7" s="51" customFormat="1" x14ac:dyDescent="0.25">
      <c r="A9" s="65" t="s">
        <v>11</v>
      </c>
      <c r="B9" s="60">
        <v>16.223740001602557</v>
      </c>
      <c r="C9" s="67">
        <v>104.48010089478495</v>
      </c>
      <c r="D9" s="67">
        <v>104.91850769177478</v>
      </c>
      <c r="E9" s="68">
        <f t="shared" si="0"/>
        <v>0.41960793800468821</v>
      </c>
      <c r="F9" s="70">
        <f t="shared" si="1"/>
        <v>5.9482720899559208E-2</v>
      </c>
    </row>
    <row r="10" spans="1:7" s="51" customFormat="1" x14ac:dyDescent="0.25">
      <c r="A10" s="65" t="s">
        <v>12</v>
      </c>
      <c r="B10" s="60">
        <v>3.7192168732716642</v>
      </c>
      <c r="C10" s="67">
        <v>125.85879562644699</v>
      </c>
      <c r="D10" s="67">
        <v>127.71651162255904</v>
      </c>
      <c r="E10" s="68">
        <f t="shared" si="0"/>
        <v>1.4760319188384727</v>
      </c>
      <c r="F10" s="70">
        <f t="shared" si="1"/>
        <v>5.778210959829972E-2</v>
      </c>
    </row>
    <row r="11" spans="1:7" s="51" customFormat="1" x14ac:dyDescent="0.25">
      <c r="A11" s="65" t="s">
        <v>7</v>
      </c>
      <c r="B11" s="60">
        <v>2.3326933699736765</v>
      </c>
      <c r="C11" s="67">
        <v>137.77852056888969</v>
      </c>
      <c r="D11" s="67">
        <v>138.40662966724744</v>
      </c>
      <c r="E11" s="68">
        <f t="shared" si="0"/>
        <v>0.45588317813567869</v>
      </c>
      <c r="F11" s="70">
        <f t="shared" si="1"/>
        <v>1.2253363265927273E-2</v>
      </c>
    </row>
    <row r="12" spans="1:7" s="51" customFormat="1" x14ac:dyDescent="0.25">
      <c r="A12" s="65" t="s">
        <v>3</v>
      </c>
      <c r="B12" s="60">
        <v>12.684615645408357</v>
      </c>
      <c r="C12" s="67">
        <v>122.13676500873146</v>
      </c>
      <c r="D12" s="67">
        <v>121.8741122887233</v>
      </c>
      <c r="E12" s="68">
        <f t="shared" si="0"/>
        <v>-0.21504804060381844</v>
      </c>
      <c r="F12" s="70">
        <f t="shared" si="1"/>
        <v>-2.7862609257669001E-2</v>
      </c>
    </row>
    <row r="13" spans="1:7" s="51" customFormat="1" x14ac:dyDescent="0.25">
      <c r="A13" s="65" t="s">
        <v>0</v>
      </c>
      <c r="B13" s="60">
        <v>12.281977901856633</v>
      </c>
      <c r="C13" s="67">
        <v>129.03959111559837</v>
      </c>
      <c r="D13" s="67">
        <v>126.24358661590276</v>
      </c>
      <c r="E13" s="68">
        <f t="shared" si="0"/>
        <v>-2.1667803466541216</v>
      </c>
      <c r="F13" s="70">
        <f t="shared" si="1"/>
        <v>-0.28718962542604232</v>
      </c>
    </row>
    <row r="14" spans="1:7" x14ac:dyDescent="0.25">
      <c r="A14" s="57" t="s">
        <v>13</v>
      </c>
      <c r="B14" s="60">
        <v>100</v>
      </c>
      <c r="C14" s="61">
        <v>119.57418527152423</v>
      </c>
      <c r="D14" s="61">
        <v>120.87970517351656</v>
      </c>
      <c r="E14" s="63">
        <f t="shared" ref="E14" si="2">D14/C14*100-100</f>
        <v>1.0918074825496831</v>
      </c>
      <c r="F14" s="71">
        <f t="shared" ref="F14" si="3">((D14-C14)*B14)/C$14</f>
        <v>1.0918074825496864</v>
      </c>
    </row>
    <row r="15" spans="1:7" x14ac:dyDescent="0.25">
      <c r="C15" s="56"/>
      <c r="D15" s="56"/>
    </row>
    <row r="16" spans="1:7" x14ac:dyDescent="0.25">
      <c r="C16" s="56"/>
      <c r="D16" s="56"/>
    </row>
  </sheetData>
  <sortState ref="A4:F13">
    <sortCondition descending="1" ref="F4:F13"/>
  </sortState>
  <mergeCells count="2"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BMPI-1</vt:lpstr>
      <vt:lpstr>BMPI-2</vt:lpstr>
      <vt:lpstr>BMPI-3</vt:lpstr>
      <vt:lpstr>'BMPI-1'!Print_Titles</vt:lpstr>
      <vt:lpstr>'BMPI-2'!Print_Titles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makware</dc:creator>
  <cp:lastModifiedBy>user</cp:lastModifiedBy>
  <cp:lastPrinted>2023-01-13T09:10:34Z</cp:lastPrinted>
  <dcterms:created xsi:type="dcterms:W3CDTF">2016-02-08T08:33:06Z</dcterms:created>
  <dcterms:modified xsi:type="dcterms:W3CDTF">2025-10-20T08:57:17Z</dcterms:modified>
</cp:coreProperties>
</file>