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Nadabas 2024\NADABAS ANNUAL GDP 2019 - 2023 ZWL 27 MAY 2024\NADABAS ANNUAL GDP 2019 - 2023 ZWL 27 MAY 2024\Revised Provincial GDP 2023 and 2024\"/>
    </mc:Choice>
  </mc:AlternateContent>
  <xr:revisionPtr revIDLastSave="0" documentId="13_ncr:1_{7E92C46A-F030-4FD5-AAF4-284A79B7D9B1}" xr6:coauthVersionLast="36" xr6:coauthVersionMax="36" xr10:uidLastSave="{00000000-0000-0000-0000-000000000000}"/>
  <bookViews>
    <workbookView xWindow="0" yWindow="0" windowWidth="23040" windowHeight="8940" tabRatio="603" firstSheet="22" activeTab="25" xr2:uid="{00000000-000D-0000-FFFF-FFFF00000000}"/>
  </bookViews>
  <sheets>
    <sheet name="GDP CP 2019" sheetId="63" r:id="rId1"/>
    <sheet name="GDP KP 2019" sheetId="62" r:id="rId2"/>
    <sheet name="GDP CP 2019 Contr Industry" sheetId="65" r:id="rId3"/>
    <sheet name="GDP KP 2019 Cont Province" sheetId="64" r:id="rId4"/>
    <sheet name="GDP CP 2020" sheetId="58" r:id="rId5"/>
    <sheet name="GDP KP 2020" sheetId="57" r:id="rId6"/>
    <sheet name="GDP CP 2020  Cont Industry" sheetId="60" r:id="rId7"/>
    <sheet name="GDP KP 2020 Contr Provi" sheetId="59" r:id="rId8"/>
    <sheet name="GDP KP 2020 Growth " sheetId="61" r:id="rId9"/>
    <sheet name="New GDP CP 2021" sheetId="53" r:id="rId10"/>
    <sheet name="New GDP KP 2021 " sheetId="54" r:id="rId11"/>
    <sheet name="% GDP CP Contri 2021 Industry" sheetId="55" r:id="rId12"/>
    <sheet name="% GDP 2021 KP Cont Province" sheetId="56" r:id="rId13"/>
    <sheet name="New GDP KP 2021 Growth" sheetId="67" r:id="rId14"/>
    <sheet name="GDP 2019 - 2023 Growth Rates" sheetId="18" r:id="rId15"/>
    <sheet name="New GDP CP 2022 " sheetId="49" r:id="rId16"/>
    <sheet name="New GDP KP 2022" sheetId="48" r:id="rId17"/>
    <sheet name="New GDP CP 2022 Contr Industry " sheetId="50" r:id="rId18"/>
    <sheet name="New GDP CP 2022 Cont province" sheetId="51" r:id="rId19"/>
    <sheet name="New GDP KP 2022 Growth Rate " sheetId="52" r:id="rId20"/>
    <sheet name="New GDP 2023 CP" sheetId="43" r:id="rId21"/>
    <sheet name="% New GDP CP Contri 2023" sheetId="44" r:id="rId22"/>
    <sheet name="New GDP KP 2023" sheetId="46" r:id="rId23"/>
    <sheet name="%New GDP KP Contr 2023 Industry" sheetId="45" r:id="rId24"/>
    <sheet name="% GDP KP 2023 Contri Province" sheetId="47" r:id="rId25"/>
    <sheet name="GDP KP Growth 2023" sheetId="66" r:id="rId26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61" l="1"/>
  <c r="D3" i="61"/>
  <c r="E3" i="61"/>
  <c r="F3" i="61"/>
  <c r="G3" i="61"/>
  <c r="H3" i="61"/>
  <c r="I3" i="61"/>
  <c r="J3" i="61"/>
  <c r="K3" i="61"/>
  <c r="L3" i="61"/>
  <c r="C4" i="61"/>
  <c r="D4" i="61"/>
  <c r="E4" i="61"/>
  <c r="F4" i="61"/>
  <c r="G4" i="61"/>
  <c r="H4" i="61"/>
  <c r="I4" i="61"/>
  <c r="J4" i="61"/>
  <c r="K4" i="61"/>
  <c r="L4" i="61"/>
  <c r="C5" i="61"/>
  <c r="D5" i="61"/>
  <c r="E5" i="61"/>
  <c r="F5" i="61"/>
  <c r="G5" i="61"/>
  <c r="H5" i="61"/>
  <c r="I5" i="61"/>
  <c r="J5" i="61"/>
  <c r="K5" i="61"/>
  <c r="L5" i="61"/>
  <c r="C6" i="61"/>
  <c r="D6" i="61"/>
  <c r="E6" i="61"/>
  <c r="F6" i="61"/>
  <c r="G6" i="61"/>
  <c r="H6" i="61"/>
  <c r="I6" i="61"/>
  <c r="J6" i="61"/>
  <c r="K6" i="61"/>
  <c r="L6" i="61"/>
  <c r="C7" i="61"/>
  <c r="D7" i="61"/>
  <c r="E7" i="61"/>
  <c r="F7" i="61"/>
  <c r="G7" i="61"/>
  <c r="H7" i="61"/>
  <c r="I7" i="61"/>
  <c r="J7" i="61"/>
  <c r="K7" i="61"/>
  <c r="L7" i="61"/>
  <c r="C8" i="61"/>
  <c r="D8" i="61"/>
  <c r="E8" i="61"/>
  <c r="F8" i="61"/>
  <c r="G8" i="61"/>
  <c r="H8" i="61"/>
  <c r="I8" i="61"/>
  <c r="J8" i="61"/>
  <c r="K8" i="61"/>
  <c r="L8" i="61"/>
  <c r="C9" i="61"/>
  <c r="D9" i="61"/>
  <c r="E9" i="61"/>
  <c r="F9" i="61"/>
  <c r="G9" i="61"/>
  <c r="H9" i="61"/>
  <c r="I9" i="61"/>
  <c r="J9" i="61"/>
  <c r="K9" i="61"/>
  <c r="L9" i="61"/>
  <c r="C10" i="61"/>
  <c r="D10" i="61"/>
  <c r="E10" i="61"/>
  <c r="F10" i="61"/>
  <c r="G10" i="61"/>
  <c r="H10" i="61"/>
  <c r="I10" i="61"/>
  <c r="J10" i="61"/>
  <c r="K10" i="61"/>
  <c r="L10" i="61"/>
  <c r="C11" i="61"/>
  <c r="D11" i="61"/>
  <c r="E11" i="61"/>
  <c r="F11" i="61"/>
  <c r="G11" i="61"/>
  <c r="H11" i="61"/>
  <c r="I11" i="61"/>
  <c r="J11" i="61"/>
  <c r="K11" i="61"/>
  <c r="L11" i="61"/>
  <c r="C12" i="61"/>
  <c r="D12" i="61"/>
  <c r="E12" i="61"/>
  <c r="F12" i="61"/>
  <c r="G12" i="61"/>
  <c r="H12" i="61"/>
  <c r="I12" i="61"/>
  <c r="J12" i="61"/>
  <c r="K12" i="61"/>
  <c r="L12" i="61"/>
  <c r="C13" i="61"/>
  <c r="D13" i="61"/>
  <c r="E13" i="61"/>
  <c r="F13" i="61"/>
  <c r="G13" i="61"/>
  <c r="H13" i="61"/>
  <c r="I13" i="61"/>
  <c r="J13" i="61"/>
  <c r="K13" i="61"/>
  <c r="L13" i="61"/>
  <c r="C14" i="61"/>
  <c r="D14" i="61"/>
  <c r="E14" i="61"/>
  <c r="F14" i="61"/>
  <c r="G14" i="61"/>
  <c r="H14" i="61"/>
  <c r="I14" i="61"/>
  <c r="J14" i="61"/>
  <c r="K14" i="61"/>
  <c r="L14" i="61"/>
  <c r="C15" i="61"/>
  <c r="D15" i="61"/>
  <c r="E15" i="61"/>
  <c r="F15" i="61"/>
  <c r="G15" i="61"/>
  <c r="H15" i="61"/>
  <c r="I15" i="61"/>
  <c r="J15" i="61"/>
  <c r="K15" i="61"/>
  <c r="L15" i="61"/>
  <c r="C16" i="61"/>
  <c r="D16" i="61"/>
  <c r="E16" i="61"/>
  <c r="F16" i="61"/>
  <c r="G16" i="61"/>
  <c r="H16" i="61"/>
  <c r="I16" i="61"/>
  <c r="J16" i="61"/>
  <c r="K16" i="61"/>
  <c r="L16" i="61"/>
  <c r="C17" i="61"/>
  <c r="D17" i="61"/>
  <c r="E17" i="61"/>
  <c r="F17" i="61"/>
  <c r="G17" i="61"/>
  <c r="H17" i="61"/>
  <c r="I17" i="61"/>
  <c r="J17" i="61"/>
  <c r="K17" i="61"/>
  <c r="L17" i="61"/>
  <c r="C18" i="61"/>
  <c r="D18" i="61"/>
  <c r="E18" i="61"/>
  <c r="F18" i="61"/>
  <c r="G18" i="61"/>
  <c r="H18" i="61"/>
  <c r="I18" i="61"/>
  <c r="J18" i="61"/>
  <c r="K18" i="61"/>
  <c r="L18" i="61"/>
  <c r="C19" i="61"/>
  <c r="D19" i="61"/>
  <c r="E19" i="61"/>
  <c r="F19" i="61"/>
  <c r="G19" i="61"/>
  <c r="H19" i="61"/>
  <c r="I19" i="61"/>
  <c r="J19" i="61"/>
  <c r="K19" i="61"/>
  <c r="L19" i="61"/>
  <c r="C20" i="61"/>
  <c r="D20" i="61"/>
  <c r="E20" i="61"/>
  <c r="F20" i="61"/>
  <c r="G20" i="61"/>
  <c r="H20" i="61"/>
  <c r="I20" i="61"/>
  <c r="J20" i="61"/>
  <c r="K20" i="61"/>
  <c r="L20" i="61"/>
  <c r="C21" i="61"/>
  <c r="D21" i="61"/>
  <c r="E21" i="61"/>
  <c r="F21" i="61"/>
  <c r="G21" i="61"/>
  <c r="H21" i="61"/>
  <c r="I21" i="61"/>
  <c r="J21" i="61"/>
  <c r="K21" i="61"/>
  <c r="L21" i="61"/>
  <c r="C22" i="61"/>
  <c r="D22" i="61"/>
  <c r="E22" i="61"/>
  <c r="F22" i="61"/>
  <c r="G22" i="61"/>
  <c r="H22" i="61"/>
  <c r="I22" i="61"/>
  <c r="J22" i="61"/>
  <c r="K22" i="61"/>
  <c r="L22" i="61"/>
  <c r="C23" i="61"/>
  <c r="D23" i="61"/>
  <c r="E23" i="61"/>
  <c r="F23" i="61"/>
  <c r="G23" i="61"/>
  <c r="H23" i="61"/>
  <c r="I23" i="61"/>
  <c r="J23" i="61"/>
  <c r="K23" i="61"/>
  <c r="L23" i="61"/>
  <c r="C24" i="61"/>
  <c r="D24" i="61"/>
  <c r="E24" i="61"/>
  <c r="F24" i="61"/>
  <c r="G24" i="61"/>
  <c r="H24" i="61"/>
  <c r="I24" i="61"/>
  <c r="J24" i="61"/>
  <c r="K24" i="61"/>
  <c r="L24" i="61"/>
  <c r="C25" i="61"/>
  <c r="D25" i="61"/>
  <c r="E25" i="61"/>
  <c r="F25" i="61"/>
  <c r="G25" i="61"/>
  <c r="H25" i="61"/>
  <c r="I25" i="61"/>
  <c r="J25" i="61"/>
  <c r="K25" i="61"/>
  <c r="L25" i="61"/>
  <c r="C26" i="61"/>
  <c r="D26" i="61"/>
  <c r="E26" i="61"/>
  <c r="F26" i="61"/>
  <c r="G26" i="61"/>
  <c r="H26" i="61"/>
  <c r="I26" i="61"/>
  <c r="J26" i="61"/>
  <c r="K26" i="61"/>
  <c r="L26" i="61"/>
  <c r="C27" i="61"/>
  <c r="D27" i="61"/>
  <c r="E27" i="61"/>
  <c r="F27" i="61"/>
  <c r="G27" i="61"/>
  <c r="H27" i="61"/>
  <c r="I27" i="61"/>
  <c r="J27" i="61"/>
  <c r="K27" i="61"/>
  <c r="L27" i="61"/>
  <c r="B4" i="61"/>
  <c r="B5" i="61"/>
  <c r="B6" i="61"/>
  <c r="B7" i="61"/>
  <c r="B8" i="61"/>
  <c r="B9" i="61"/>
  <c r="B10" i="61"/>
  <c r="B11" i="61"/>
  <c r="B12" i="61"/>
  <c r="B13" i="61"/>
  <c r="B14" i="61"/>
  <c r="B15" i="61"/>
  <c r="B16" i="61"/>
  <c r="B17" i="61"/>
  <c r="B18" i="61"/>
  <c r="B19" i="61"/>
  <c r="B20" i="61"/>
  <c r="B21" i="61"/>
  <c r="B22" i="61"/>
  <c r="B23" i="61"/>
  <c r="B24" i="61"/>
  <c r="B25" i="61"/>
  <c r="B26" i="61"/>
  <c r="B27" i="61"/>
  <c r="B3" i="61"/>
  <c r="L27" i="67"/>
  <c r="K27" i="67"/>
  <c r="J27" i="67"/>
  <c r="I27" i="67"/>
  <c r="H27" i="67"/>
  <c r="G27" i="67"/>
  <c r="F27" i="67"/>
  <c r="E27" i="67"/>
  <c r="D27" i="67"/>
  <c r="C27" i="67"/>
  <c r="L26" i="67"/>
  <c r="K26" i="67"/>
  <c r="J26" i="67"/>
  <c r="I26" i="67"/>
  <c r="H26" i="67"/>
  <c r="G26" i="67"/>
  <c r="F26" i="67"/>
  <c r="E26" i="67"/>
  <c r="D26" i="67"/>
  <c r="C26" i="67"/>
  <c r="L25" i="67"/>
  <c r="K25" i="67"/>
  <c r="J25" i="67"/>
  <c r="I25" i="67"/>
  <c r="H25" i="67"/>
  <c r="G25" i="67"/>
  <c r="F25" i="67"/>
  <c r="E25" i="67"/>
  <c r="D25" i="67"/>
  <c r="C25" i="67"/>
  <c r="L24" i="67"/>
  <c r="K24" i="67"/>
  <c r="J24" i="67"/>
  <c r="I24" i="67"/>
  <c r="H24" i="67"/>
  <c r="G24" i="67"/>
  <c r="F24" i="67"/>
  <c r="E24" i="67"/>
  <c r="D24" i="67"/>
  <c r="C24" i="67"/>
  <c r="L23" i="67"/>
  <c r="K23" i="67"/>
  <c r="J23" i="67"/>
  <c r="I23" i="67"/>
  <c r="H23" i="67"/>
  <c r="G23" i="67"/>
  <c r="F23" i="67"/>
  <c r="E23" i="67"/>
  <c r="D23" i="67"/>
  <c r="C23" i="67"/>
  <c r="L22" i="67"/>
  <c r="K22" i="67"/>
  <c r="J22" i="67"/>
  <c r="I22" i="67"/>
  <c r="H22" i="67"/>
  <c r="G22" i="67"/>
  <c r="F22" i="67"/>
  <c r="E22" i="67"/>
  <c r="D22" i="67"/>
  <c r="C22" i="67"/>
  <c r="L21" i="67"/>
  <c r="K21" i="67"/>
  <c r="J21" i="67"/>
  <c r="I21" i="67"/>
  <c r="H21" i="67"/>
  <c r="G21" i="67"/>
  <c r="F21" i="67"/>
  <c r="E21" i="67"/>
  <c r="D21" i="67"/>
  <c r="C21" i="67"/>
  <c r="L20" i="67"/>
  <c r="K20" i="67"/>
  <c r="J20" i="67"/>
  <c r="I20" i="67"/>
  <c r="H20" i="67"/>
  <c r="G20" i="67"/>
  <c r="F20" i="67"/>
  <c r="E20" i="67"/>
  <c r="D20" i="67"/>
  <c r="C20" i="67"/>
  <c r="L19" i="67"/>
  <c r="K19" i="67"/>
  <c r="J19" i="67"/>
  <c r="I19" i="67"/>
  <c r="H19" i="67"/>
  <c r="G19" i="67"/>
  <c r="F19" i="67"/>
  <c r="E19" i="67"/>
  <c r="D19" i="67"/>
  <c r="C19" i="67"/>
  <c r="L18" i="67"/>
  <c r="K18" i="67"/>
  <c r="J18" i="67"/>
  <c r="I18" i="67"/>
  <c r="H18" i="67"/>
  <c r="G18" i="67"/>
  <c r="F18" i="67"/>
  <c r="E18" i="67"/>
  <c r="D18" i="67"/>
  <c r="C18" i="67"/>
  <c r="L17" i="67"/>
  <c r="K17" i="67"/>
  <c r="J17" i="67"/>
  <c r="I17" i="67"/>
  <c r="H17" i="67"/>
  <c r="G17" i="67"/>
  <c r="F17" i="67"/>
  <c r="E17" i="67"/>
  <c r="D17" i="67"/>
  <c r="C17" i="67"/>
  <c r="L16" i="67"/>
  <c r="K16" i="67"/>
  <c r="J16" i="67"/>
  <c r="I16" i="67"/>
  <c r="H16" i="67"/>
  <c r="G16" i="67"/>
  <c r="F16" i="67"/>
  <c r="E16" i="67"/>
  <c r="D16" i="67"/>
  <c r="C16" i="67"/>
  <c r="L15" i="67"/>
  <c r="K15" i="67"/>
  <c r="J15" i="67"/>
  <c r="I15" i="67"/>
  <c r="H15" i="67"/>
  <c r="G15" i="67"/>
  <c r="F15" i="67"/>
  <c r="E15" i="67"/>
  <c r="D15" i="67"/>
  <c r="C15" i="67"/>
  <c r="L14" i="67"/>
  <c r="K14" i="67"/>
  <c r="J14" i="67"/>
  <c r="I14" i="67"/>
  <c r="H14" i="67"/>
  <c r="G14" i="67"/>
  <c r="F14" i="67"/>
  <c r="E14" i="67"/>
  <c r="D14" i="67"/>
  <c r="C14" i="67"/>
  <c r="L13" i="67"/>
  <c r="K13" i="67"/>
  <c r="J13" i="67"/>
  <c r="I13" i="67"/>
  <c r="H13" i="67"/>
  <c r="G13" i="67"/>
  <c r="F13" i="67"/>
  <c r="E13" i="67"/>
  <c r="D13" i="67"/>
  <c r="C13" i="67"/>
  <c r="L12" i="67"/>
  <c r="K12" i="67"/>
  <c r="J12" i="67"/>
  <c r="I12" i="67"/>
  <c r="H12" i="67"/>
  <c r="G12" i="67"/>
  <c r="F12" i="67"/>
  <c r="E12" i="67"/>
  <c r="D12" i="67"/>
  <c r="C12" i="67"/>
  <c r="L11" i="67"/>
  <c r="K11" i="67"/>
  <c r="J11" i="67"/>
  <c r="I11" i="67"/>
  <c r="H11" i="67"/>
  <c r="G11" i="67"/>
  <c r="F11" i="67"/>
  <c r="E11" i="67"/>
  <c r="D11" i="67"/>
  <c r="C11" i="67"/>
  <c r="L10" i="67"/>
  <c r="K10" i="67"/>
  <c r="J10" i="67"/>
  <c r="I10" i="67"/>
  <c r="H10" i="67"/>
  <c r="G10" i="67"/>
  <c r="F10" i="67"/>
  <c r="E10" i="67"/>
  <c r="D10" i="67"/>
  <c r="C10" i="67"/>
  <c r="L9" i="67"/>
  <c r="K9" i="67"/>
  <c r="J9" i="67"/>
  <c r="I9" i="67"/>
  <c r="H9" i="67"/>
  <c r="G9" i="67"/>
  <c r="F9" i="67"/>
  <c r="E9" i="67"/>
  <c r="D9" i="67"/>
  <c r="C9" i="67"/>
  <c r="L8" i="67"/>
  <c r="K8" i="67"/>
  <c r="J8" i="67"/>
  <c r="I8" i="67"/>
  <c r="H8" i="67"/>
  <c r="G8" i="67"/>
  <c r="F8" i="67"/>
  <c r="E8" i="67"/>
  <c r="D8" i="67"/>
  <c r="C8" i="67"/>
  <c r="L7" i="67"/>
  <c r="K7" i="67"/>
  <c r="J7" i="67"/>
  <c r="I7" i="67"/>
  <c r="H7" i="67"/>
  <c r="G7" i="67"/>
  <c r="F7" i="67"/>
  <c r="E7" i="67"/>
  <c r="D7" i="67"/>
  <c r="C7" i="67"/>
  <c r="L6" i="67"/>
  <c r="K6" i="67"/>
  <c r="J6" i="67"/>
  <c r="I6" i="67"/>
  <c r="H6" i="67"/>
  <c r="G6" i="67"/>
  <c r="F6" i="67"/>
  <c r="E6" i="67"/>
  <c r="D6" i="67"/>
  <c r="C6" i="67"/>
  <c r="L5" i="67"/>
  <c r="K5" i="67"/>
  <c r="J5" i="67"/>
  <c r="I5" i="67"/>
  <c r="H5" i="67"/>
  <c r="G5" i="67"/>
  <c r="F5" i="67"/>
  <c r="E5" i="67"/>
  <c r="D5" i="67"/>
  <c r="C5" i="67"/>
  <c r="L4" i="67"/>
  <c r="K4" i="67"/>
  <c r="J4" i="67"/>
  <c r="I4" i="67"/>
  <c r="H4" i="67"/>
  <c r="G4" i="67"/>
  <c r="F4" i="67"/>
  <c r="E4" i="67"/>
  <c r="D4" i="67"/>
  <c r="C4" i="67"/>
  <c r="L3" i="67"/>
  <c r="K3" i="67"/>
  <c r="J3" i="67"/>
  <c r="I3" i="67"/>
  <c r="H3" i="67"/>
  <c r="G3" i="67"/>
  <c r="F3" i="67"/>
  <c r="E3" i="67"/>
  <c r="D3" i="67"/>
  <c r="C3" i="67"/>
  <c r="B27" i="67"/>
  <c r="B26" i="67"/>
  <c r="B25" i="67"/>
  <c r="B24" i="67"/>
  <c r="B23" i="67"/>
  <c r="B22" i="67"/>
  <c r="B21" i="67"/>
  <c r="B20" i="67"/>
  <c r="B19" i="67"/>
  <c r="B18" i="67"/>
  <c r="B17" i="67"/>
  <c r="B16" i="67"/>
  <c r="B15" i="67"/>
  <c r="B14" i="67"/>
  <c r="B13" i="67"/>
  <c r="B12" i="67"/>
  <c r="B11" i="67"/>
  <c r="B10" i="67"/>
  <c r="B9" i="67"/>
  <c r="B8" i="67"/>
  <c r="B7" i="67"/>
  <c r="B6" i="67"/>
  <c r="B5" i="67"/>
  <c r="B4" i="67"/>
  <c r="B3" i="67"/>
  <c r="L27" i="52"/>
  <c r="K27" i="52"/>
  <c r="J27" i="52"/>
  <c r="I27" i="52"/>
  <c r="H27" i="52"/>
  <c r="G27" i="52"/>
  <c r="F27" i="52"/>
  <c r="E27" i="52"/>
  <c r="D27" i="52"/>
  <c r="C27" i="52"/>
  <c r="L26" i="52"/>
  <c r="K26" i="52"/>
  <c r="J26" i="52"/>
  <c r="I26" i="52"/>
  <c r="H26" i="52"/>
  <c r="G26" i="52"/>
  <c r="F26" i="52"/>
  <c r="E26" i="52"/>
  <c r="D26" i="52"/>
  <c r="C26" i="52"/>
  <c r="L25" i="52"/>
  <c r="K25" i="52"/>
  <c r="J25" i="52"/>
  <c r="I25" i="52"/>
  <c r="H25" i="52"/>
  <c r="G25" i="52"/>
  <c r="F25" i="52"/>
  <c r="E25" i="52"/>
  <c r="D25" i="52"/>
  <c r="C25" i="52"/>
  <c r="L24" i="52"/>
  <c r="K24" i="52"/>
  <c r="J24" i="52"/>
  <c r="I24" i="52"/>
  <c r="H24" i="52"/>
  <c r="G24" i="52"/>
  <c r="F24" i="52"/>
  <c r="E24" i="52"/>
  <c r="D24" i="52"/>
  <c r="C24" i="52"/>
  <c r="L23" i="52"/>
  <c r="K23" i="52"/>
  <c r="J23" i="52"/>
  <c r="I23" i="52"/>
  <c r="H23" i="52"/>
  <c r="G23" i="52"/>
  <c r="F23" i="52"/>
  <c r="E23" i="52"/>
  <c r="D23" i="52"/>
  <c r="C23" i="52"/>
  <c r="L22" i="52"/>
  <c r="K22" i="52"/>
  <c r="J22" i="52"/>
  <c r="I22" i="52"/>
  <c r="H22" i="52"/>
  <c r="G22" i="52"/>
  <c r="F22" i="52"/>
  <c r="E22" i="52"/>
  <c r="D22" i="52"/>
  <c r="C22" i="52"/>
  <c r="L21" i="52"/>
  <c r="K21" i="52"/>
  <c r="J21" i="52"/>
  <c r="I21" i="52"/>
  <c r="H21" i="52"/>
  <c r="G21" i="52"/>
  <c r="F21" i="52"/>
  <c r="E21" i="52"/>
  <c r="D21" i="52"/>
  <c r="C21" i="52"/>
  <c r="L20" i="52"/>
  <c r="K20" i="52"/>
  <c r="J20" i="52"/>
  <c r="I20" i="52"/>
  <c r="H20" i="52"/>
  <c r="G20" i="52"/>
  <c r="F20" i="52"/>
  <c r="E20" i="52"/>
  <c r="D20" i="52"/>
  <c r="C20" i="52"/>
  <c r="L19" i="52"/>
  <c r="K19" i="52"/>
  <c r="J19" i="52"/>
  <c r="I19" i="52"/>
  <c r="H19" i="52"/>
  <c r="G19" i="52"/>
  <c r="F19" i="52"/>
  <c r="E19" i="52"/>
  <c r="D19" i="52"/>
  <c r="C19" i="52"/>
  <c r="L18" i="52"/>
  <c r="K18" i="52"/>
  <c r="J18" i="52"/>
  <c r="I18" i="52"/>
  <c r="H18" i="52"/>
  <c r="G18" i="52"/>
  <c r="F18" i="52"/>
  <c r="E18" i="52"/>
  <c r="D18" i="52"/>
  <c r="C18" i="52"/>
  <c r="L17" i="52"/>
  <c r="K17" i="52"/>
  <c r="J17" i="52"/>
  <c r="I17" i="52"/>
  <c r="H17" i="52"/>
  <c r="G17" i="52"/>
  <c r="F17" i="52"/>
  <c r="E17" i="52"/>
  <c r="D17" i="52"/>
  <c r="C17" i="52"/>
  <c r="L16" i="52"/>
  <c r="K16" i="52"/>
  <c r="J16" i="52"/>
  <c r="I16" i="52"/>
  <c r="H16" i="52"/>
  <c r="G16" i="52"/>
  <c r="F16" i="52"/>
  <c r="E16" i="52"/>
  <c r="D16" i="52"/>
  <c r="C16" i="52"/>
  <c r="L15" i="52"/>
  <c r="K15" i="52"/>
  <c r="J15" i="52"/>
  <c r="I15" i="52"/>
  <c r="H15" i="52"/>
  <c r="G15" i="52"/>
  <c r="F15" i="52"/>
  <c r="E15" i="52"/>
  <c r="D15" i="52"/>
  <c r="C15" i="52"/>
  <c r="L14" i="52"/>
  <c r="K14" i="52"/>
  <c r="J14" i="52"/>
  <c r="I14" i="52"/>
  <c r="H14" i="52"/>
  <c r="G14" i="52"/>
  <c r="F14" i="52"/>
  <c r="E14" i="52"/>
  <c r="D14" i="52"/>
  <c r="C14" i="52"/>
  <c r="L13" i="52"/>
  <c r="K13" i="52"/>
  <c r="J13" i="52"/>
  <c r="I13" i="52"/>
  <c r="H13" i="52"/>
  <c r="G13" i="52"/>
  <c r="F13" i="52"/>
  <c r="E13" i="52"/>
  <c r="D13" i="52"/>
  <c r="C13" i="52"/>
  <c r="L12" i="52"/>
  <c r="K12" i="52"/>
  <c r="J12" i="52"/>
  <c r="I12" i="52"/>
  <c r="H12" i="52"/>
  <c r="G12" i="52"/>
  <c r="F12" i="52"/>
  <c r="E12" i="52"/>
  <c r="D12" i="52"/>
  <c r="C12" i="52"/>
  <c r="L11" i="52"/>
  <c r="K11" i="52"/>
  <c r="J11" i="52"/>
  <c r="I11" i="52"/>
  <c r="H11" i="52"/>
  <c r="G11" i="52"/>
  <c r="F11" i="52"/>
  <c r="E11" i="52"/>
  <c r="D11" i="52"/>
  <c r="C11" i="52"/>
  <c r="L10" i="52"/>
  <c r="K10" i="52"/>
  <c r="J10" i="52"/>
  <c r="I10" i="52"/>
  <c r="H10" i="52"/>
  <c r="G10" i="52"/>
  <c r="F10" i="52"/>
  <c r="E10" i="52"/>
  <c r="D10" i="52"/>
  <c r="C10" i="52"/>
  <c r="L9" i="52"/>
  <c r="K9" i="52"/>
  <c r="J9" i="52"/>
  <c r="I9" i="52"/>
  <c r="H9" i="52"/>
  <c r="G9" i="52"/>
  <c r="F9" i="52"/>
  <c r="E9" i="52"/>
  <c r="D9" i="52"/>
  <c r="C9" i="52"/>
  <c r="L8" i="52"/>
  <c r="K8" i="52"/>
  <c r="J8" i="52"/>
  <c r="I8" i="52"/>
  <c r="H8" i="52"/>
  <c r="G8" i="52"/>
  <c r="F8" i="52"/>
  <c r="E8" i="52"/>
  <c r="D8" i="52"/>
  <c r="C8" i="52"/>
  <c r="L7" i="52"/>
  <c r="K7" i="52"/>
  <c r="J7" i="52"/>
  <c r="I7" i="52"/>
  <c r="H7" i="52"/>
  <c r="G7" i="52"/>
  <c r="F7" i="52"/>
  <c r="E7" i="52"/>
  <c r="D7" i="52"/>
  <c r="C7" i="52"/>
  <c r="L6" i="52"/>
  <c r="K6" i="52"/>
  <c r="J6" i="52"/>
  <c r="I6" i="52"/>
  <c r="H6" i="52"/>
  <c r="G6" i="52"/>
  <c r="F6" i="52"/>
  <c r="E6" i="52"/>
  <c r="D6" i="52"/>
  <c r="C6" i="52"/>
  <c r="L5" i="52"/>
  <c r="K5" i="52"/>
  <c r="J5" i="52"/>
  <c r="I5" i="52"/>
  <c r="H5" i="52"/>
  <c r="G5" i="52"/>
  <c r="F5" i="52"/>
  <c r="E5" i="52"/>
  <c r="D5" i="52"/>
  <c r="C5" i="52"/>
  <c r="L4" i="52"/>
  <c r="K4" i="52"/>
  <c r="J4" i="52"/>
  <c r="I4" i="52"/>
  <c r="H4" i="52"/>
  <c r="G4" i="52"/>
  <c r="F4" i="52"/>
  <c r="E4" i="52"/>
  <c r="D4" i="52"/>
  <c r="C4" i="52"/>
  <c r="L3" i="52"/>
  <c r="K3" i="52"/>
  <c r="J3" i="52"/>
  <c r="I3" i="52"/>
  <c r="H3" i="52"/>
  <c r="G3" i="52"/>
  <c r="F3" i="52"/>
  <c r="E3" i="52"/>
  <c r="D3" i="52"/>
  <c r="C3" i="52"/>
  <c r="B27" i="52"/>
  <c r="B26" i="52"/>
  <c r="B25" i="52"/>
  <c r="B24" i="52"/>
  <c r="B23" i="52"/>
  <c r="B22" i="52"/>
  <c r="B21" i="52"/>
  <c r="B20" i="52"/>
  <c r="B19" i="52"/>
  <c r="B18" i="52"/>
  <c r="B17" i="52"/>
  <c r="B16" i="52"/>
  <c r="B15" i="52"/>
  <c r="B14" i="52"/>
  <c r="B13" i="52"/>
  <c r="B12" i="52"/>
  <c r="B11" i="52"/>
  <c r="B10" i="52"/>
  <c r="B9" i="52"/>
  <c r="B8" i="52"/>
  <c r="B7" i="52"/>
  <c r="B6" i="52"/>
  <c r="B5" i="52"/>
  <c r="B4" i="52"/>
  <c r="B3" i="52"/>
  <c r="C3" i="66"/>
  <c r="D3" i="66"/>
  <c r="E3" i="66"/>
  <c r="F3" i="66"/>
  <c r="G3" i="66"/>
  <c r="H3" i="66"/>
  <c r="I3" i="66"/>
  <c r="J3" i="66"/>
  <c r="K3" i="66"/>
  <c r="L3" i="66"/>
  <c r="C4" i="66"/>
  <c r="D4" i="66"/>
  <c r="E4" i="66"/>
  <c r="F4" i="66"/>
  <c r="G4" i="66"/>
  <c r="H4" i="66"/>
  <c r="I4" i="66"/>
  <c r="J4" i="66"/>
  <c r="K4" i="66"/>
  <c r="L4" i="66"/>
  <c r="C5" i="66"/>
  <c r="D5" i="66"/>
  <c r="E5" i="66"/>
  <c r="F5" i="66"/>
  <c r="G5" i="66"/>
  <c r="H5" i="66"/>
  <c r="I5" i="66"/>
  <c r="J5" i="66"/>
  <c r="K5" i="66"/>
  <c r="L5" i="66"/>
  <c r="C6" i="66"/>
  <c r="D6" i="66"/>
  <c r="E6" i="66"/>
  <c r="F6" i="66"/>
  <c r="G6" i="66"/>
  <c r="H6" i="66"/>
  <c r="I6" i="66"/>
  <c r="J6" i="66"/>
  <c r="K6" i="66"/>
  <c r="L6" i="66"/>
  <c r="C7" i="66"/>
  <c r="D7" i="66"/>
  <c r="E7" i="66"/>
  <c r="F7" i="66"/>
  <c r="G7" i="66"/>
  <c r="H7" i="66"/>
  <c r="I7" i="66"/>
  <c r="J7" i="66"/>
  <c r="K7" i="66"/>
  <c r="L7" i="66"/>
  <c r="C8" i="66"/>
  <c r="D8" i="66"/>
  <c r="E8" i="66"/>
  <c r="F8" i="66"/>
  <c r="G8" i="66"/>
  <c r="H8" i="66"/>
  <c r="I8" i="66"/>
  <c r="J8" i="66"/>
  <c r="K8" i="66"/>
  <c r="L8" i="66"/>
  <c r="C9" i="66"/>
  <c r="D9" i="66"/>
  <c r="E9" i="66"/>
  <c r="F9" i="66"/>
  <c r="G9" i="66"/>
  <c r="H9" i="66"/>
  <c r="I9" i="66"/>
  <c r="J9" i="66"/>
  <c r="K9" i="66"/>
  <c r="L9" i="66"/>
  <c r="C10" i="66"/>
  <c r="D10" i="66"/>
  <c r="E10" i="66"/>
  <c r="F10" i="66"/>
  <c r="G10" i="66"/>
  <c r="H10" i="66"/>
  <c r="I10" i="66"/>
  <c r="J10" i="66"/>
  <c r="K10" i="66"/>
  <c r="L10" i="66"/>
  <c r="C11" i="66"/>
  <c r="D11" i="66"/>
  <c r="E11" i="66"/>
  <c r="F11" i="66"/>
  <c r="G11" i="66"/>
  <c r="H11" i="66"/>
  <c r="I11" i="66"/>
  <c r="J11" i="66"/>
  <c r="K11" i="66"/>
  <c r="L11" i="66"/>
  <c r="C12" i="66"/>
  <c r="D12" i="66"/>
  <c r="E12" i="66"/>
  <c r="F12" i="66"/>
  <c r="G12" i="66"/>
  <c r="H12" i="66"/>
  <c r="I12" i="66"/>
  <c r="J12" i="66"/>
  <c r="K12" i="66"/>
  <c r="L12" i="66"/>
  <c r="C13" i="66"/>
  <c r="D13" i="66"/>
  <c r="E13" i="66"/>
  <c r="F13" i="66"/>
  <c r="G13" i="66"/>
  <c r="H13" i="66"/>
  <c r="I13" i="66"/>
  <c r="J13" i="66"/>
  <c r="K13" i="66"/>
  <c r="L13" i="66"/>
  <c r="C14" i="66"/>
  <c r="D14" i="66"/>
  <c r="E14" i="66"/>
  <c r="F14" i="66"/>
  <c r="G14" i="66"/>
  <c r="H14" i="66"/>
  <c r="I14" i="66"/>
  <c r="J14" i="66"/>
  <c r="K14" i="66"/>
  <c r="L14" i="66"/>
  <c r="C15" i="66"/>
  <c r="D15" i="66"/>
  <c r="E15" i="66"/>
  <c r="F15" i="66"/>
  <c r="G15" i="66"/>
  <c r="H15" i="66"/>
  <c r="I15" i="66"/>
  <c r="J15" i="66"/>
  <c r="K15" i="66"/>
  <c r="L15" i="66"/>
  <c r="C16" i="66"/>
  <c r="D16" i="66"/>
  <c r="E16" i="66"/>
  <c r="F16" i="66"/>
  <c r="G16" i="66"/>
  <c r="H16" i="66"/>
  <c r="I16" i="66"/>
  <c r="J16" i="66"/>
  <c r="K16" i="66"/>
  <c r="L16" i="66"/>
  <c r="C17" i="66"/>
  <c r="D17" i="66"/>
  <c r="E17" i="66"/>
  <c r="F17" i="66"/>
  <c r="G17" i="66"/>
  <c r="H17" i="66"/>
  <c r="I17" i="66"/>
  <c r="J17" i="66"/>
  <c r="K17" i="66"/>
  <c r="L17" i="66"/>
  <c r="C18" i="66"/>
  <c r="D18" i="66"/>
  <c r="E18" i="66"/>
  <c r="F18" i="66"/>
  <c r="G18" i="66"/>
  <c r="H18" i="66"/>
  <c r="I18" i="66"/>
  <c r="J18" i="66"/>
  <c r="K18" i="66"/>
  <c r="L18" i="66"/>
  <c r="C19" i="66"/>
  <c r="D19" i="66"/>
  <c r="E19" i="66"/>
  <c r="F19" i="66"/>
  <c r="G19" i="66"/>
  <c r="H19" i="66"/>
  <c r="I19" i="66"/>
  <c r="J19" i="66"/>
  <c r="K19" i="66"/>
  <c r="L19" i="66"/>
  <c r="C20" i="66"/>
  <c r="D20" i="66"/>
  <c r="E20" i="66"/>
  <c r="F20" i="66"/>
  <c r="G20" i="66"/>
  <c r="H20" i="66"/>
  <c r="I20" i="66"/>
  <c r="J20" i="66"/>
  <c r="K20" i="66"/>
  <c r="L20" i="66"/>
  <c r="C21" i="66"/>
  <c r="D21" i="66"/>
  <c r="E21" i="66"/>
  <c r="F21" i="66"/>
  <c r="G21" i="66"/>
  <c r="H21" i="66"/>
  <c r="I21" i="66"/>
  <c r="J21" i="66"/>
  <c r="K21" i="66"/>
  <c r="L21" i="66"/>
  <c r="C22" i="66"/>
  <c r="D22" i="66"/>
  <c r="E22" i="66"/>
  <c r="F22" i="66"/>
  <c r="G22" i="66"/>
  <c r="H22" i="66"/>
  <c r="I22" i="66"/>
  <c r="J22" i="66"/>
  <c r="K22" i="66"/>
  <c r="L22" i="66"/>
  <c r="C23" i="66"/>
  <c r="D23" i="66"/>
  <c r="E23" i="66"/>
  <c r="F23" i="66"/>
  <c r="G23" i="66"/>
  <c r="H23" i="66"/>
  <c r="I23" i="66"/>
  <c r="J23" i="66"/>
  <c r="K23" i="66"/>
  <c r="L23" i="66"/>
  <c r="C24" i="66"/>
  <c r="D24" i="66"/>
  <c r="E24" i="66"/>
  <c r="F24" i="66"/>
  <c r="G24" i="66"/>
  <c r="H24" i="66"/>
  <c r="I24" i="66"/>
  <c r="J24" i="66"/>
  <c r="K24" i="66"/>
  <c r="L24" i="66"/>
  <c r="C25" i="66"/>
  <c r="D25" i="66"/>
  <c r="E25" i="66"/>
  <c r="F25" i="66"/>
  <c r="G25" i="66"/>
  <c r="H25" i="66"/>
  <c r="I25" i="66"/>
  <c r="J25" i="66"/>
  <c r="K25" i="66"/>
  <c r="L25" i="66"/>
  <c r="C26" i="66"/>
  <c r="D26" i="66"/>
  <c r="E26" i="66"/>
  <c r="F26" i="66"/>
  <c r="G26" i="66"/>
  <c r="H26" i="66"/>
  <c r="I26" i="66"/>
  <c r="J26" i="66"/>
  <c r="K26" i="66"/>
  <c r="L26" i="66"/>
  <c r="C27" i="66"/>
  <c r="D27" i="66"/>
  <c r="E27" i="66"/>
  <c r="F27" i="66"/>
  <c r="G27" i="66"/>
  <c r="H27" i="66"/>
  <c r="I27" i="66"/>
  <c r="J27" i="66"/>
  <c r="K27" i="66"/>
  <c r="L27" i="66"/>
  <c r="B4" i="66"/>
  <c r="B5" i="66"/>
  <c r="B6" i="66"/>
  <c r="B7" i="66"/>
  <c r="B8" i="66"/>
  <c r="B9" i="66"/>
  <c r="B10" i="66"/>
  <c r="B11" i="66"/>
  <c r="B12" i="66"/>
  <c r="B13" i="66"/>
  <c r="B14" i="66"/>
  <c r="B15" i="66"/>
  <c r="B16" i="66"/>
  <c r="B17" i="66"/>
  <c r="B18" i="66"/>
  <c r="B19" i="66"/>
  <c r="B20" i="66"/>
  <c r="B21" i="66"/>
  <c r="B22" i="66"/>
  <c r="B23" i="66"/>
  <c r="B24" i="66"/>
  <c r="B25" i="66"/>
  <c r="B26" i="66"/>
  <c r="B27" i="66"/>
  <c r="B3" i="66"/>
  <c r="G27" i="43"/>
  <c r="F27" i="43"/>
  <c r="E27" i="43"/>
  <c r="L24" i="43"/>
  <c r="K24" i="43"/>
  <c r="J24" i="43"/>
  <c r="J27" i="43"/>
  <c r="I24" i="43"/>
  <c r="I27" i="43"/>
  <c r="H24" i="43"/>
  <c r="H27" i="43"/>
  <c r="G24" i="43"/>
  <c r="F24" i="43"/>
  <c r="E24" i="43"/>
  <c r="D24" i="43"/>
  <c r="C24" i="43"/>
  <c r="B24" i="43"/>
  <c r="B27" i="43"/>
  <c r="L23" i="43"/>
  <c r="L27" i="43"/>
  <c r="K23" i="43"/>
  <c r="K27" i="43"/>
  <c r="J23" i="43"/>
  <c r="I23" i="43"/>
  <c r="H23" i="43"/>
  <c r="G23" i="43"/>
  <c r="F23" i="43"/>
  <c r="E23" i="43"/>
  <c r="D23" i="43"/>
  <c r="D27" i="43"/>
  <c r="C23" i="43"/>
  <c r="C27" i="43"/>
  <c r="B23" i="43"/>
  <c r="L27" i="48"/>
  <c r="K27" i="48"/>
  <c r="J27" i="48"/>
  <c r="I27" i="48"/>
  <c r="H27" i="48"/>
  <c r="G27" i="48"/>
  <c r="F27" i="48"/>
  <c r="E27" i="48"/>
  <c r="D27" i="48"/>
  <c r="C27" i="48"/>
  <c r="B27" i="48"/>
  <c r="L24" i="48"/>
  <c r="K24" i="48"/>
  <c r="J24" i="48"/>
  <c r="I24" i="48"/>
  <c r="H24" i="48"/>
  <c r="G24" i="48"/>
  <c r="F24" i="48"/>
  <c r="E24" i="48"/>
  <c r="D24" i="48"/>
  <c r="C24" i="48"/>
  <c r="B24" i="48"/>
  <c r="L23" i="48"/>
  <c r="K23" i="48"/>
  <c r="J23" i="48"/>
  <c r="I23" i="48"/>
  <c r="H23" i="48"/>
  <c r="G23" i="48"/>
  <c r="F23" i="48"/>
  <c r="E23" i="48"/>
  <c r="D23" i="48"/>
  <c r="C23" i="48"/>
  <c r="B23" i="48"/>
  <c r="L27" i="49"/>
  <c r="K27" i="49"/>
  <c r="J27" i="49"/>
  <c r="I27" i="49"/>
  <c r="H27" i="49"/>
  <c r="G27" i="49"/>
  <c r="F27" i="49"/>
  <c r="E27" i="49"/>
  <c r="D27" i="49"/>
  <c r="C27" i="49"/>
  <c r="B27" i="49"/>
  <c r="L24" i="49"/>
  <c r="K24" i="49"/>
  <c r="J24" i="49"/>
  <c r="I24" i="49"/>
  <c r="H24" i="49"/>
  <c r="G24" i="49"/>
  <c r="F24" i="49"/>
  <c r="E24" i="49"/>
  <c r="D24" i="49"/>
  <c r="C24" i="49"/>
  <c r="B24" i="49"/>
  <c r="L23" i="49"/>
  <c r="K23" i="49"/>
  <c r="J23" i="49"/>
  <c r="I23" i="49"/>
  <c r="H23" i="49"/>
  <c r="G23" i="49"/>
  <c r="F23" i="49"/>
  <c r="E23" i="49"/>
  <c r="D23" i="49"/>
  <c r="C23" i="49"/>
  <c r="B23" i="49"/>
  <c r="I27" i="54"/>
  <c r="F27" i="54"/>
  <c r="E27" i="54"/>
  <c r="L24" i="54"/>
  <c r="K24" i="54"/>
  <c r="J24" i="54"/>
  <c r="I24" i="54"/>
  <c r="H24" i="54"/>
  <c r="G24" i="54"/>
  <c r="F24" i="54"/>
  <c r="E24" i="54"/>
  <c r="D24" i="54"/>
  <c r="C24" i="54"/>
  <c r="B24" i="54"/>
  <c r="L23" i="54"/>
  <c r="L27" i="54"/>
  <c r="K23" i="54"/>
  <c r="K27" i="54"/>
  <c r="J23" i="54"/>
  <c r="J27" i="54"/>
  <c r="I23" i="54"/>
  <c r="H23" i="54"/>
  <c r="H27" i="54"/>
  <c r="G23" i="54"/>
  <c r="G27" i="54"/>
  <c r="F23" i="54"/>
  <c r="E23" i="54"/>
  <c r="D23" i="54"/>
  <c r="D27" i="54"/>
  <c r="C23" i="54"/>
  <c r="C27" i="54"/>
  <c r="B23" i="54"/>
  <c r="B27" i="54"/>
  <c r="L27" i="53"/>
  <c r="K27" i="53"/>
  <c r="J27" i="53"/>
  <c r="I27" i="53"/>
  <c r="H27" i="53"/>
  <c r="G27" i="53"/>
  <c r="F27" i="53"/>
  <c r="E27" i="53"/>
  <c r="D27" i="53"/>
  <c r="C27" i="53"/>
  <c r="B27" i="53"/>
  <c r="L24" i="53"/>
  <c r="K24" i="53"/>
  <c r="J24" i="53"/>
  <c r="I24" i="53"/>
  <c r="H24" i="53"/>
  <c r="G24" i="53"/>
  <c r="F24" i="53"/>
  <c r="E24" i="53"/>
  <c r="D24" i="53"/>
  <c r="C24" i="53"/>
  <c r="B24" i="53"/>
  <c r="L23" i="53"/>
  <c r="K23" i="53"/>
  <c r="J23" i="53"/>
  <c r="I23" i="53"/>
  <c r="H23" i="53"/>
  <c r="G23" i="53"/>
  <c r="F23" i="53"/>
  <c r="E23" i="53"/>
  <c r="D23" i="53"/>
  <c r="C23" i="53"/>
  <c r="B23" i="53"/>
  <c r="L27" i="58"/>
  <c r="K27" i="58"/>
  <c r="J27" i="58"/>
  <c r="I27" i="58"/>
  <c r="H27" i="58"/>
  <c r="G27" i="58"/>
  <c r="F27" i="58"/>
  <c r="E27" i="58"/>
  <c r="D27" i="58"/>
  <c r="C27" i="58"/>
  <c r="B27" i="58"/>
  <c r="L24" i="58"/>
  <c r="K24" i="58"/>
  <c r="J24" i="58"/>
  <c r="I24" i="58"/>
  <c r="H24" i="58"/>
  <c r="G24" i="58"/>
  <c r="F24" i="58"/>
  <c r="E24" i="58"/>
  <c r="D24" i="58"/>
  <c r="C24" i="58"/>
  <c r="B24" i="58"/>
  <c r="L23" i="58"/>
  <c r="K23" i="58"/>
  <c r="J23" i="58"/>
  <c r="I23" i="58"/>
  <c r="H23" i="58"/>
  <c r="G23" i="58"/>
  <c r="F23" i="58"/>
  <c r="E23" i="58"/>
  <c r="D23" i="58"/>
  <c r="C23" i="58"/>
  <c r="B23" i="58"/>
  <c r="G27" i="57"/>
  <c r="F27" i="57"/>
  <c r="E27" i="57"/>
  <c r="L24" i="57"/>
  <c r="K24" i="57"/>
  <c r="J24" i="57"/>
  <c r="J27" i="57"/>
  <c r="I24" i="57"/>
  <c r="I27" i="57"/>
  <c r="H24" i="57"/>
  <c r="H27" i="57"/>
  <c r="G24" i="57"/>
  <c r="F24" i="57"/>
  <c r="E24" i="57"/>
  <c r="D24" i="57"/>
  <c r="C24" i="57"/>
  <c r="B24" i="57"/>
  <c r="B27" i="57"/>
  <c r="L23" i="57"/>
  <c r="L27" i="57"/>
  <c r="K23" i="57"/>
  <c r="K27" i="57"/>
  <c r="J23" i="57"/>
  <c r="I23" i="57"/>
  <c r="H23" i="57"/>
  <c r="G23" i="57"/>
  <c r="F23" i="57"/>
  <c r="E23" i="57"/>
  <c r="D23" i="57"/>
  <c r="D27" i="57"/>
  <c r="C23" i="57"/>
  <c r="C27" i="57"/>
  <c r="B23" i="57"/>
  <c r="L27" i="65"/>
  <c r="K27" i="65"/>
  <c r="J27" i="65"/>
  <c r="I27" i="65"/>
  <c r="H27" i="65"/>
  <c r="G27" i="65"/>
  <c r="F27" i="65"/>
  <c r="E27" i="65"/>
  <c r="D27" i="65"/>
  <c r="C27" i="65"/>
  <c r="L26" i="65"/>
  <c r="K26" i="65"/>
  <c r="J26" i="65"/>
  <c r="I26" i="65"/>
  <c r="H26" i="65"/>
  <c r="G26" i="65"/>
  <c r="F26" i="65"/>
  <c r="E26" i="65"/>
  <c r="D26" i="65"/>
  <c r="C26" i="65"/>
  <c r="L25" i="65"/>
  <c r="K25" i="65"/>
  <c r="J25" i="65"/>
  <c r="I25" i="65"/>
  <c r="H25" i="65"/>
  <c r="G25" i="65"/>
  <c r="F25" i="65"/>
  <c r="E25" i="65"/>
  <c r="D25" i="65"/>
  <c r="C25" i="65"/>
  <c r="L24" i="65"/>
  <c r="K24" i="65"/>
  <c r="J24" i="65"/>
  <c r="I24" i="65"/>
  <c r="H24" i="65"/>
  <c r="G24" i="65"/>
  <c r="F24" i="65"/>
  <c r="E24" i="65"/>
  <c r="D24" i="65"/>
  <c r="C24" i="65"/>
  <c r="L23" i="65"/>
  <c r="K23" i="65"/>
  <c r="J23" i="65"/>
  <c r="I23" i="65"/>
  <c r="H23" i="65"/>
  <c r="G23" i="65"/>
  <c r="F23" i="65"/>
  <c r="E23" i="65"/>
  <c r="D23" i="65"/>
  <c r="C23" i="65"/>
  <c r="L22" i="65"/>
  <c r="K22" i="65"/>
  <c r="J22" i="65"/>
  <c r="I22" i="65"/>
  <c r="H22" i="65"/>
  <c r="G22" i="65"/>
  <c r="F22" i="65"/>
  <c r="E22" i="65"/>
  <c r="D22" i="65"/>
  <c r="C22" i="65"/>
  <c r="L21" i="65"/>
  <c r="K21" i="65"/>
  <c r="J21" i="65"/>
  <c r="I21" i="65"/>
  <c r="H21" i="65"/>
  <c r="G21" i="65"/>
  <c r="F21" i="65"/>
  <c r="E21" i="65"/>
  <c r="D21" i="65"/>
  <c r="C21" i="65"/>
  <c r="L20" i="65"/>
  <c r="K20" i="65"/>
  <c r="J20" i="65"/>
  <c r="I20" i="65"/>
  <c r="H20" i="65"/>
  <c r="G20" i="65"/>
  <c r="F20" i="65"/>
  <c r="E20" i="65"/>
  <c r="D20" i="65"/>
  <c r="C20" i="65"/>
  <c r="L19" i="65"/>
  <c r="K19" i="65"/>
  <c r="J19" i="65"/>
  <c r="I19" i="65"/>
  <c r="H19" i="65"/>
  <c r="G19" i="65"/>
  <c r="F19" i="65"/>
  <c r="E19" i="65"/>
  <c r="D19" i="65"/>
  <c r="C19" i="65"/>
  <c r="L18" i="65"/>
  <c r="K18" i="65"/>
  <c r="J18" i="65"/>
  <c r="I18" i="65"/>
  <c r="H18" i="65"/>
  <c r="G18" i="65"/>
  <c r="F18" i="65"/>
  <c r="E18" i="65"/>
  <c r="D18" i="65"/>
  <c r="C18" i="65"/>
  <c r="L17" i="65"/>
  <c r="K17" i="65"/>
  <c r="J17" i="65"/>
  <c r="I17" i="65"/>
  <c r="H17" i="65"/>
  <c r="G17" i="65"/>
  <c r="F17" i="65"/>
  <c r="E17" i="65"/>
  <c r="D17" i="65"/>
  <c r="C17" i="65"/>
  <c r="L16" i="65"/>
  <c r="K16" i="65"/>
  <c r="J16" i="65"/>
  <c r="I16" i="65"/>
  <c r="H16" i="65"/>
  <c r="G16" i="65"/>
  <c r="F16" i="65"/>
  <c r="E16" i="65"/>
  <c r="D16" i="65"/>
  <c r="C16" i="65"/>
  <c r="L15" i="65"/>
  <c r="K15" i="65"/>
  <c r="J15" i="65"/>
  <c r="I15" i="65"/>
  <c r="H15" i="65"/>
  <c r="G15" i="65"/>
  <c r="F15" i="65"/>
  <c r="E15" i="65"/>
  <c r="D15" i="65"/>
  <c r="C15" i="65"/>
  <c r="L14" i="65"/>
  <c r="K14" i="65"/>
  <c r="J14" i="65"/>
  <c r="I14" i="65"/>
  <c r="H14" i="65"/>
  <c r="G14" i="65"/>
  <c r="F14" i="65"/>
  <c r="E14" i="65"/>
  <c r="D14" i="65"/>
  <c r="C14" i="65"/>
  <c r="L13" i="65"/>
  <c r="K13" i="65"/>
  <c r="J13" i="65"/>
  <c r="I13" i="65"/>
  <c r="H13" i="65"/>
  <c r="G13" i="65"/>
  <c r="F13" i="65"/>
  <c r="E13" i="65"/>
  <c r="D13" i="65"/>
  <c r="C13" i="65"/>
  <c r="L12" i="65"/>
  <c r="K12" i="65"/>
  <c r="J12" i="65"/>
  <c r="I12" i="65"/>
  <c r="H12" i="65"/>
  <c r="G12" i="65"/>
  <c r="F12" i="65"/>
  <c r="E12" i="65"/>
  <c r="D12" i="65"/>
  <c r="C12" i="65"/>
  <c r="L11" i="65"/>
  <c r="K11" i="65"/>
  <c r="J11" i="65"/>
  <c r="I11" i="65"/>
  <c r="H11" i="65"/>
  <c r="G11" i="65"/>
  <c r="F11" i="65"/>
  <c r="E11" i="65"/>
  <c r="D11" i="65"/>
  <c r="C11" i="65"/>
  <c r="L10" i="65"/>
  <c r="K10" i="65"/>
  <c r="J10" i="65"/>
  <c r="I10" i="65"/>
  <c r="H10" i="65"/>
  <c r="G10" i="65"/>
  <c r="F10" i="65"/>
  <c r="E10" i="65"/>
  <c r="D10" i="65"/>
  <c r="C10" i="65"/>
  <c r="L9" i="65"/>
  <c r="K9" i="65"/>
  <c r="J9" i="65"/>
  <c r="I9" i="65"/>
  <c r="H9" i="65"/>
  <c r="G9" i="65"/>
  <c r="F9" i="65"/>
  <c r="E9" i="65"/>
  <c r="D9" i="65"/>
  <c r="C9" i="65"/>
  <c r="L8" i="65"/>
  <c r="K8" i="65"/>
  <c r="J8" i="65"/>
  <c r="I8" i="65"/>
  <c r="H8" i="65"/>
  <c r="G8" i="65"/>
  <c r="F8" i="65"/>
  <c r="E8" i="65"/>
  <c r="D8" i="65"/>
  <c r="C8" i="65"/>
  <c r="L7" i="65"/>
  <c r="K7" i="65"/>
  <c r="J7" i="65"/>
  <c r="I7" i="65"/>
  <c r="H7" i="65"/>
  <c r="G7" i="65"/>
  <c r="F7" i="65"/>
  <c r="E7" i="65"/>
  <c r="D7" i="65"/>
  <c r="C7" i="65"/>
  <c r="L6" i="65"/>
  <c r="K6" i="65"/>
  <c r="J6" i="65"/>
  <c r="I6" i="65"/>
  <c r="H6" i="65"/>
  <c r="G6" i="65"/>
  <c r="F6" i="65"/>
  <c r="E6" i="65"/>
  <c r="D6" i="65"/>
  <c r="C6" i="65"/>
  <c r="L5" i="65"/>
  <c r="K5" i="65"/>
  <c r="J5" i="65"/>
  <c r="I5" i="65"/>
  <c r="H5" i="65"/>
  <c r="G5" i="65"/>
  <c r="F5" i="65"/>
  <c r="E5" i="65"/>
  <c r="D5" i="65"/>
  <c r="C5" i="65"/>
  <c r="L4" i="65"/>
  <c r="K4" i="65"/>
  <c r="J4" i="65"/>
  <c r="I4" i="65"/>
  <c r="H4" i="65"/>
  <c r="G4" i="65"/>
  <c r="F4" i="65"/>
  <c r="E4" i="65"/>
  <c r="D4" i="65"/>
  <c r="C4" i="65"/>
  <c r="L3" i="65"/>
  <c r="K3" i="65"/>
  <c r="J3" i="65"/>
  <c r="I3" i="65"/>
  <c r="H3" i="65"/>
  <c r="G3" i="65"/>
  <c r="F3" i="65"/>
  <c r="E3" i="65"/>
  <c r="D3" i="65"/>
  <c r="C3" i="65"/>
  <c r="B27" i="65"/>
  <c r="B26" i="65"/>
  <c r="B25" i="65"/>
  <c r="B24" i="65"/>
  <c r="B23" i="65"/>
  <c r="B22" i="65"/>
  <c r="B21" i="65"/>
  <c r="B20" i="65"/>
  <c r="B19" i="65"/>
  <c r="B18" i="65"/>
  <c r="B17" i="65"/>
  <c r="B16" i="65"/>
  <c r="B15" i="65"/>
  <c r="B14" i="65"/>
  <c r="B13" i="65"/>
  <c r="B12" i="65"/>
  <c r="B11" i="65"/>
  <c r="B10" i="65"/>
  <c r="B9" i="65"/>
  <c r="B8" i="65"/>
  <c r="B7" i="65"/>
  <c r="B6" i="65"/>
  <c r="B5" i="65"/>
  <c r="B4" i="65"/>
  <c r="B3" i="65"/>
  <c r="L27" i="64"/>
  <c r="K27" i="64"/>
  <c r="J27" i="64"/>
  <c r="I27" i="64"/>
  <c r="H27" i="64"/>
  <c r="G27" i="64"/>
  <c r="F27" i="64"/>
  <c r="E27" i="64"/>
  <c r="D27" i="64"/>
  <c r="C27" i="64"/>
  <c r="B27" i="64"/>
  <c r="L26" i="64"/>
  <c r="K26" i="64"/>
  <c r="J26" i="64"/>
  <c r="I26" i="64"/>
  <c r="H26" i="64"/>
  <c r="G26" i="64"/>
  <c r="F26" i="64"/>
  <c r="E26" i="64"/>
  <c r="D26" i="64"/>
  <c r="C26" i="64"/>
  <c r="B26" i="64"/>
  <c r="L25" i="64"/>
  <c r="K25" i="64"/>
  <c r="J25" i="64"/>
  <c r="I25" i="64"/>
  <c r="H25" i="64"/>
  <c r="G25" i="64"/>
  <c r="F25" i="64"/>
  <c r="E25" i="64"/>
  <c r="D25" i="64"/>
  <c r="C25" i="64"/>
  <c r="B25" i="64"/>
  <c r="L24" i="64"/>
  <c r="K24" i="64"/>
  <c r="J24" i="64"/>
  <c r="I24" i="64"/>
  <c r="H24" i="64"/>
  <c r="G24" i="64"/>
  <c r="F24" i="64"/>
  <c r="E24" i="64"/>
  <c r="D24" i="64"/>
  <c r="C24" i="64"/>
  <c r="B24" i="64"/>
  <c r="L23" i="64"/>
  <c r="K23" i="64"/>
  <c r="J23" i="64"/>
  <c r="I23" i="64"/>
  <c r="H23" i="64"/>
  <c r="G23" i="64"/>
  <c r="F23" i="64"/>
  <c r="E23" i="64"/>
  <c r="D23" i="64"/>
  <c r="C23" i="64"/>
  <c r="B23" i="64"/>
  <c r="L22" i="64"/>
  <c r="K22" i="64"/>
  <c r="J22" i="64"/>
  <c r="I22" i="64"/>
  <c r="H22" i="64"/>
  <c r="G22" i="64"/>
  <c r="F22" i="64"/>
  <c r="E22" i="64"/>
  <c r="D22" i="64"/>
  <c r="C22" i="64"/>
  <c r="B22" i="64"/>
  <c r="L21" i="64"/>
  <c r="K21" i="64"/>
  <c r="J21" i="64"/>
  <c r="I21" i="64"/>
  <c r="H21" i="64"/>
  <c r="G21" i="64"/>
  <c r="F21" i="64"/>
  <c r="E21" i="64"/>
  <c r="D21" i="64"/>
  <c r="C21" i="64"/>
  <c r="B21" i="64"/>
  <c r="L20" i="64"/>
  <c r="K20" i="64"/>
  <c r="J20" i="64"/>
  <c r="I20" i="64"/>
  <c r="H20" i="64"/>
  <c r="G20" i="64"/>
  <c r="F20" i="64"/>
  <c r="E20" i="64"/>
  <c r="D20" i="64"/>
  <c r="C20" i="64"/>
  <c r="B20" i="64"/>
  <c r="L19" i="64"/>
  <c r="K19" i="64"/>
  <c r="J19" i="64"/>
  <c r="I19" i="64"/>
  <c r="H19" i="64"/>
  <c r="G19" i="64"/>
  <c r="F19" i="64"/>
  <c r="E19" i="64"/>
  <c r="D19" i="64"/>
  <c r="C19" i="64"/>
  <c r="B19" i="64"/>
  <c r="L18" i="64"/>
  <c r="K18" i="64"/>
  <c r="J18" i="64"/>
  <c r="I18" i="64"/>
  <c r="H18" i="64"/>
  <c r="G18" i="64"/>
  <c r="F18" i="64"/>
  <c r="E18" i="64"/>
  <c r="D18" i="64"/>
  <c r="C18" i="64"/>
  <c r="B18" i="64"/>
  <c r="L17" i="64"/>
  <c r="K17" i="64"/>
  <c r="J17" i="64"/>
  <c r="I17" i="64"/>
  <c r="H17" i="64"/>
  <c r="G17" i="64"/>
  <c r="F17" i="64"/>
  <c r="E17" i="64"/>
  <c r="D17" i="64"/>
  <c r="C17" i="64"/>
  <c r="B17" i="64"/>
  <c r="L16" i="64"/>
  <c r="K16" i="64"/>
  <c r="J16" i="64"/>
  <c r="I16" i="64"/>
  <c r="H16" i="64"/>
  <c r="G16" i="64"/>
  <c r="F16" i="64"/>
  <c r="E16" i="64"/>
  <c r="D16" i="64"/>
  <c r="C16" i="64"/>
  <c r="B16" i="64"/>
  <c r="L15" i="64"/>
  <c r="K15" i="64"/>
  <c r="J15" i="64"/>
  <c r="I15" i="64"/>
  <c r="H15" i="64"/>
  <c r="G15" i="64"/>
  <c r="F15" i="64"/>
  <c r="E15" i="64"/>
  <c r="D15" i="64"/>
  <c r="C15" i="64"/>
  <c r="B15" i="64"/>
  <c r="L14" i="64"/>
  <c r="K14" i="64"/>
  <c r="J14" i="64"/>
  <c r="I14" i="64"/>
  <c r="H14" i="64"/>
  <c r="G14" i="64"/>
  <c r="F14" i="64"/>
  <c r="E14" i="64"/>
  <c r="D14" i="64"/>
  <c r="C14" i="64"/>
  <c r="B14" i="64"/>
  <c r="L13" i="64"/>
  <c r="K13" i="64"/>
  <c r="J13" i="64"/>
  <c r="I13" i="64"/>
  <c r="H13" i="64"/>
  <c r="G13" i="64"/>
  <c r="F13" i="64"/>
  <c r="E13" i="64"/>
  <c r="D13" i="64"/>
  <c r="C13" i="64"/>
  <c r="B13" i="64"/>
  <c r="L12" i="64"/>
  <c r="K12" i="64"/>
  <c r="J12" i="64"/>
  <c r="I12" i="64"/>
  <c r="H12" i="64"/>
  <c r="G12" i="64"/>
  <c r="F12" i="64"/>
  <c r="E12" i="64"/>
  <c r="D12" i="64"/>
  <c r="C12" i="64"/>
  <c r="B12" i="64"/>
  <c r="L11" i="64"/>
  <c r="K11" i="64"/>
  <c r="J11" i="64"/>
  <c r="I11" i="64"/>
  <c r="H11" i="64"/>
  <c r="G11" i="64"/>
  <c r="F11" i="64"/>
  <c r="E11" i="64"/>
  <c r="D11" i="64"/>
  <c r="C11" i="64"/>
  <c r="B11" i="64"/>
  <c r="L10" i="64"/>
  <c r="K10" i="64"/>
  <c r="J10" i="64"/>
  <c r="I10" i="64"/>
  <c r="H10" i="64"/>
  <c r="G10" i="64"/>
  <c r="F10" i="64"/>
  <c r="E10" i="64"/>
  <c r="D10" i="64"/>
  <c r="C10" i="64"/>
  <c r="B10" i="64"/>
  <c r="L9" i="64"/>
  <c r="K9" i="64"/>
  <c r="J9" i="64"/>
  <c r="I9" i="64"/>
  <c r="H9" i="64"/>
  <c r="G9" i="64"/>
  <c r="F9" i="64"/>
  <c r="E9" i="64"/>
  <c r="D9" i="64"/>
  <c r="C9" i="64"/>
  <c r="B9" i="64"/>
  <c r="L8" i="64"/>
  <c r="K8" i="64"/>
  <c r="J8" i="64"/>
  <c r="I8" i="64"/>
  <c r="H8" i="64"/>
  <c r="G8" i="64"/>
  <c r="F8" i="64"/>
  <c r="E8" i="64"/>
  <c r="D8" i="64"/>
  <c r="C8" i="64"/>
  <c r="B8" i="64"/>
  <c r="L7" i="64"/>
  <c r="K7" i="64"/>
  <c r="J7" i="64"/>
  <c r="I7" i="64"/>
  <c r="H7" i="64"/>
  <c r="G7" i="64"/>
  <c r="F7" i="64"/>
  <c r="E7" i="64"/>
  <c r="D7" i="64"/>
  <c r="C7" i="64"/>
  <c r="B7" i="64"/>
  <c r="L6" i="64"/>
  <c r="K6" i="64"/>
  <c r="J6" i="64"/>
  <c r="I6" i="64"/>
  <c r="H6" i="64"/>
  <c r="G6" i="64"/>
  <c r="F6" i="64"/>
  <c r="E6" i="64"/>
  <c r="D6" i="64"/>
  <c r="C6" i="64"/>
  <c r="B6" i="64"/>
  <c r="L5" i="64"/>
  <c r="K5" i="64"/>
  <c r="J5" i="64"/>
  <c r="I5" i="64"/>
  <c r="H5" i="64"/>
  <c r="G5" i="64"/>
  <c r="F5" i="64"/>
  <c r="E5" i="64"/>
  <c r="D5" i="64"/>
  <c r="C5" i="64"/>
  <c r="B5" i="64"/>
  <c r="L4" i="64"/>
  <c r="K4" i="64"/>
  <c r="J4" i="64"/>
  <c r="I4" i="64"/>
  <c r="H4" i="64"/>
  <c r="G4" i="64"/>
  <c r="F4" i="64"/>
  <c r="E4" i="64"/>
  <c r="D4" i="64"/>
  <c r="C4" i="64"/>
  <c r="B4" i="64"/>
  <c r="L3" i="64"/>
  <c r="K3" i="64"/>
  <c r="J3" i="64"/>
  <c r="I3" i="64"/>
  <c r="H3" i="64"/>
  <c r="G3" i="64"/>
  <c r="F3" i="64"/>
  <c r="E3" i="64"/>
  <c r="D3" i="64"/>
  <c r="C3" i="64"/>
  <c r="B3" i="64"/>
  <c r="L27" i="59"/>
  <c r="K27" i="59"/>
  <c r="J27" i="59"/>
  <c r="I27" i="59"/>
  <c r="H27" i="59"/>
  <c r="G27" i="59"/>
  <c r="F27" i="59"/>
  <c r="E27" i="59"/>
  <c r="D27" i="59"/>
  <c r="C27" i="59"/>
  <c r="B27" i="59"/>
  <c r="L26" i="59"/>
  <c r="K26" i="59"/>
  <c r="J26" i="59"/>
  <c r="I26" i="59"/>
  <c r="H26" i="59"/>
  <c r="G26" i="59"/>
  <c r="F26" i="59"/>
  <c r="E26" i="59"/>
  <c r="D26" i="59"/>
  <c r="C26" i="59"/>
  <c r="B26" i="59"/>
  <c r="L25" i="59"/>
  <c r="K25" i="59"/>
  <c r="J25" i="59"/>
  <c r="I25" i="59"/>
  <c r="H25" i="59"/>
  <c r="G25" i="59"/>
  <c r="F25" i="59"/>
  <c r="E25" i="59"/>
  <c r="D25" i="59"/>
  <c r="C25" i="59"/>
  <c r="B25" i="59"/>
  <c r="L24" i="59"/>
  <c r="K24" i="59"/>
  <c r="J24" i="59"/>
  <c r="I24" i="59"/>
  <c r="H24" i="59"/>
  <c r="G24" i="59"/>
  <c r="F24" i="59"/>
  <c r="E24" i="59"/>
  <c r="D24" i="59"/>
  <c r="C24" i="59"/>
  <c r="B24" i="59"/>
  <c r="L23" i="59"/>
  <c r="K23" i="59"/>
  <c r="J23" i="59"/>
  <c r="I23" i="59"/>
  <c r="H23" i="59"/>
  <c r="G23" i="59"/>
  <c r="F23" i="59"/>
  <c r="E23" i="59"/>
  <c r="D23" i="59"/>
  <c r="C23" i="59"/>
  <c r="B23" i="59"/>
  <c r="L22" i="59"/>
  <c r="K22" i="59"/>
  <c r="J22" i="59"/>
  <c r="I22" i="59"/>
  <c r="H22" i="59"/>
  <c r="G22" i="59"/>
  <c r="F22" i="59"/>
  <c r="E22" i="59"/>
  <c r="D22" i="59"/>
  <c r="C22" i="59"/>
  <c r="B22" i="59"/>
  <c r="L21" i="59"/>
  <c r="K21" i="59"/>
  <c r="J21" i="59"/>
  <c r="I21" i="59"/>
  <c r="H21" i="59"/>
  <c r="G21" i="59"/>
  <c r="F21" i="59"/>
  <c r="E21" i="59"/>
  <c r="D21" i="59"/>
  <c r="C21" i="59"/>
  <c r="B21" i="59"/>
  <c r="L20" i="59"/>
  <c r="K20" i="59"/>
  <c r="J20" i="59"/>
  <c r="I20" i="59"/>
  <c r="H20" i="59"/>
  <c r="G20" i="59"/>
  <c r="F20" i="59"/>
  <c r="E20" i="59"/>
  <c r="D20" i="59"/>
  <c r="C20" i="59"/>
  <c r="B20" i="59"/>
  <c r="L19" i="59"/>
  <c r="K19" i="59"/>
  <c r="J19" i="59"/>
  <c r="I19" i="59"/>
  <c r="H19" i="59"/>
  <c r="G19" i="59"/>
  <c r="F19" i="59"/>
  <c r="E19" i="59"/>
  <c r="D19" i="59"/>
  <c r="C19" i="59"/>
  <c r="B19" i="59"/>
  <c r="L18" i="59"/>
  <c r="K18" i="59"/>
  <c r="J18" i="59"/>
  <c r="I18" i="59"/>
  <c r="H18" i="59"/>
  <c r="G18" i="59"/>
  <c r="F18" i="59"/>
  <c r="E18" i="59"/>
  <c r="D18" i="59"/>
  <c r="C18" i="59"/>
  <c r="B18" i="59"/>
  <c r="L17" i="59"/>
  <c r="K17" i="59"/>
  <c r="J17" i="59"/>
  <c r="I17" i="59"/>
  <c r="H17" i="59"/>
  <c r="G17" i="59"/>
  <c r="F17" i="59"/>
  <c r="E17" i="59"/>
  <c r="D17" i="59"/>
  <c r="C17" i="59"/>
  <c r="B17" i="59"/>
  <c r="L16" i="59"/>
  <c r="K16" i="59"/>
  <c r="J16" i="59"/>
  <c r="I16" i="59"/>
  <c r="H16" i="59"/>
  <c r="G16" i="59"/>
  <c r="F16" i="59"/>
  <c r="E16" i="59"/>
  <c r="D16" i="59"/>
  <c r="C16" i="59"/>
  <c r="B16" i="59"/>
  <c r="L15" i="59"/>
  <c r="K15" i="59"/>
  <c r="J15" i="59"/>
  <c r="I15" i="59"/>
  <c r="H15" i="59"/>
  <c r="G15" i="59"/>
  <c r="F15" i="59"/>
  <c r="E15" i="59"/>
  <c r="D15" i="59"/>
  <c r="C15" i="59"/>
  <c r="B15" i="59"/>
  <c r="L14" i="59"/>
  <c r="K14" i="59"/>
  <c r="J14" i="59"/>
  <c r="I14" i="59"/>
  <c r="H14" i="59"/>
  <c r="G14" i="59"/>
  <c r="F14" i="59"/>
  <c r="E14" i="59"/>
  <c r="D14" i="59"/>
  <c r="C14" i="59"/>
  <c r="B14" i="59"/>
  <c r="L13" i="59"/>
  <c r="K13" i="59"/>
  <c r="J13" i="59"/>
  <c r="I13" i="59"/>
  <c r="H13" i="59"/>
  <c r="G13" i="59"/>
  <c r="F13" i="59"/>
  <c r="E13" i="59"/>
  <c r="D13" i="59"/>
  <c r="C13" i="59"/>
  <c r="B13" i="59"/>
  <c r="L12" i="59"/>
  <c r="K12" i="59"/>
  <c r="J12" i="59"/>
  <c r="I12" i="59"/>
  <c r="H12" i="59"/>
  <c r="G12" i="59"/>
  <c r="F12" i="59"/>
  <c r="E12" i="59"/>
  <c r="D12" i="59"/>
  <c r="C12" i="59"/>
  <c r="B12" i="59"/>
  <c r="L11" i="59"/>
  <c r="K11" i="59"/>
  <c r="J11" i="59"/>
  <c r="I11" i="59"/>
  <c r="H11" i="59"/>
  <c r="G11" i="59"/>
  <c r="F11" i="59"/>
  <c r="E11" i="59"/>
  <c r="D11" i="59"/>
  <c r="C11" i="59"/>
  <c r="B11" i="59"/>
  <c r="L10" i="59"/>
  <c r="K10" i="59"/>
  <c r="J10" i="59"/>
  <c r="I10" i="59"/>
  <c r="H10" i="59"/>
  <c r="G10" i="59"/>
  <c r="F10" i="59"/>
  <c r="E10" i="59"/>
  <c r="D10" i="59"/>
  <c r="C10" i="59"/>
  <c r="B10" i="59"/>
  <c r="L9" i="59"/>
  <c r="K9" i="59"/>
  <c r="J9" i="59"/>
  <c r="I9" i="59"/>
  <c r="H9" i="59"/>
  <c r="G9" i="59"/>
  <c r="F9" i="59"/>
  <c r="E9" i="59"/>
  <c r="D9" i="59"/>
  <c r="C9" i="59"/>
  <c r="B9" i="59"/>
  <c r="L8" i="59"/>
  <c r="K8" i="59"/>
  <c r="J8" i="59"/>
  <c r="I8" i="59"/>
  <c r="H8" i="59"/>
  <c r="G8" i="59"/>
  <c r="F8" i="59"/>
  <c r="E8" i="59"/>
  <c r="D8" i="59"/>
  <c r="C8" i="59"/>
  <c r="B8" i="59"/>
  <c r="L7" i="59"/>
  <c r="K7" i="59"/>
  <c r="J7" i="59"/>
  <c r="I7" i="59"/>
  <c r="H7" i="59"/>
  <c r="G7" i="59"/>
  <c r="F7" i="59"/>
  <c r="E7" i="59"/>
  <c r="D7" i="59"/>
  <c r="C7" i="59"/>
  <c r="B7" i="59"/>
  <c r="L6" i="59"/>
  <c r="K6" i="59"/>
  <c r="J6" i="59"/>
  <c r="I6" i="59"/>
  <c r="H6" i="59"/>
  <c r="G6" i="59"/>
  <c r="F6" i="59"/>
  <c r="E6" i="59"/>
  <c r="D6" i="59"/>
  <c r="C6" i="59"/>
  <c r="B6" i="59"/>
  <c r="L5" i="59"/>
  <c r="K5" i="59"/>
  <c r="J5" i="59"/>
  <c r="I5" i="59"/>
  <c r="H5" i="59"/>
  <c r="G5" i="59"/>
  <c r="F5" i="59"/>
  <c r="E5" i="59"/>
  <c r="D5" i="59"/>
  <c r="C5" i="59"/>
  <c r="B5" i="59"/>
  <c r="L4" i="59"/>
  <c r="K4" i="59"/>
  <c r="J4" i="59"/>
  <c r="I4" i="59"/>
  <c r="H4" i="59"/>
  <c r="G4" i="59"/>
  <c r="F4" i="59"/>
  <c r="E4" i="59"/>
  <c r="D4" i="59"/>
  <c r="C4" i="59"/>
  <c r="B4" i="59"/>
  <c r="L3" i="59"/>
  <c r="K3" i="59"/>
  <c r="J3" i="59"/>
  <c r="I3" i="59"/>
  <c r="H3" i="59"/>
  <c r="G3" i="59"/>
  <c r="F3" i="59"/>
  <c r="E3" i="59"/>
  <c r="D3" i="59"/>
  <c r="C3" i="59"/>
  <c r="B3" i="59"/>
  <c r="L27" i="60"/>
  <c r="K27" i="60"/>
  <c r="J27" i="60"/>
  <c r="I27" i="60"/>
  <c r="H27" i="60"/>
  <c r="G27" i="60"/>
  <c r="F27" i="60"/>
  <c r="E27" i="60"/>
  <c r="D27" i="60"/>
  <c r="C27" i="60"/>
  <c r="L26" i="60"/>
  <c r="K26" i="60"/>
  <c r="J26" i="60"/>
  <c r="I26" i="60"/>
  <c r="H26" i="60"/>
  <c r="G26" i="60"/>
  <c r="F26" i="60"/>
  <c r="E26" i="60"/>
  <c r="D26" i="60"/>
  <c r="C26" i="60"/>
  <c r="L25" i="60"/>
  <c r="K25" i="60"/>
  <c r="J25" i="60"/>
  <c r="I25" i="60"/>
  <c r="H25" i="60"/>
  <c r="G25" i="60"/>
  <c r="F25" i="60"/>
  <c r="E25" i="60"/>
  <c r="D25" i="60"/>
  <c r="C25" i="60"/>
  <c r="L24" i="60"/>
  <c r="K24" i="60"/>
  <c r="J24" i="60"/>
  <c r="I24" i="60"/>
  <c r="H24" i="60"/>
  <c r="G24" i="60"/>
  <c r="F24" i="60"/>
  <c r="E24" i="60"/>
  <c r="D24" i="60"/>
  <c r="C24" i="60"/>
  <c r="L23" i="60"/>
  <c r="K23" i="60"/>
  <c r="J23" i="60"/>
  <c r="I23" i="60"/>
  <c r="H23" i="60"/>
  <c r="G23" i="60"/>
  <c r="F23" i="60"/>
  <c r="E23" i="60"/>
  <c r="D23" i="60"/>
  <c r="C23" i="60"/>
  <c r="L22" i="60"/>
  <c r="K22" i="60"/>
  <c r="J22" i="60"/>
  <c r="I22" i="60"/>
  <c r="H22" i="60"/>
  <c r="G22" i="60"/>
  <c r="F22" i="60"/>
  <c r="E22" i="60"/>
  <c r="D22" i="60"/>
  <c r="C22" i="60"/>
  <c r="L21" i="60"/>
  <c r="K21" i="60"/>
  <c r="J21" i="60"/>
  <c r="I21" i="60"/>
  <c r="H21" i="60"/>
  <c r="G21" i="60"/>
  <c r="F21" i="60"/>
  <c r="E21" i="60"/>
  <c r="D21" i="60"/>
  <c r="C21" i="60"/>
  <c r="L20" i="60"/>
  <c r="K20" i="60"/>
  <c r="J20" i="60"/>
  <c r="I20" i="60"/>
  <c r="H20" i="60"/>
  <c r="G20" i="60"/>
  <c r="F20" i="60"/>
  <c r="E20" i="60"/>
  <c r="D20" i="60"/>
  <c r="C20" i="60"/>
  <c r="L19" i="60"/>
  <c r="K19" i="60"/>
  <c r="J19" i="60"/>
  <c r="I19" i="60"/>
  <c r="H19" i="60"/>
  <c r="G19" i="60"/>
  <c r="F19" i="60"/>
  <c r="E19" i="60"/>
  <c r="D19" i="60"/>
  <c r="C19" i="60"/>
  <c r="L18" i="60"/>
  <c r="K18" i="60"/>
  <c r="J18" i="60"/>
  <c r="I18" i="60"/>
  <c r="H18" i="60"/>
  <c r="G18" i="60"/>
  <c r="F18" i="60"/>
  <c r="E18" i="60"/>
  <c r="D18" i="60"/>
  <c r="C18" i="60"/>
  <c r="L17" i="60"/>
  <c r="K17" i="60"/>
  <c r="J17" i="60"/>
  <c r="I17" i="60"/>
  <c r="H17" i="60"/>
  <c r="G17" i="60"/>
  <c r="F17" i="60"/>
  <c r="E17" i="60"/>
  <c r="D17" i="60"/>
  <c r="C17" i="60"/>
  <c r="L16" i="60"/>
  <c r="K16" i="60"/>
  <c r="J16" i="60"/>
  <c r="I16" i="60"/>
  <c r="H16" i="60"/>
  <c r="G16" i="60"/>
  <c r="F16" i="60"/>
  <c r="E16" i="60"/>
  <c r="D16" i="60"/>
  <c r="C16" i="60"/>
  <c r="L15" i="60"/>
  <c r="K15" i="60"/>
  <c r="J15" i="60"/>
  <c r="I15" i="60"/>
  <c r="H15" i="60"/>
  <c r="G15" i="60"/>
  <c r="F15" i="60"/>
  <c r="E15" i="60"/>
  <c r="D15" i="60"/>
  <c r="C15" i="60"/>
  <c r="L14" i="60"/>
  <c r="K14" i="60"/>
  <c r="J14" i="60"/>
  <c r="I14" i="60"/>
  <c r="H14" i="60"/>
  <c r="G14" i="60"/>
  <c r="F14" i="60"/>
  <c r="E14" i="60"/>
  <c r="D14" i="60"/>
  <c r="C14" i="60"/>
  <c r="L13" i="60"/>
  <c r="K13" i="60"/>
  <c r="J13" i="60"/>
  <c r="I13" i="60"/>
  <c r="H13" i="60"/>
  <c r="G13" i="60"/>
  <c r="F13" i="60"/>
  <c r="E13" i="60"/>
  <c r="D13" i="60"/>
  <c r="C13" i="60"/>
  <c r="L12" i="60"/>
  <c r="K12" i="60"/>
  <c r="J12" i="60"/>
  <c r="I12" i="60"/>
  <c r="H12" i="60"/>
  <c r="G12" i="60"/>
  <c r="F12" i="60"/>
  <c r="E12" i="60"/>
  <c r="D12" i="60"/>
  <c r="C12" i="60"/>
  <c r="L11" i="60"/>
  <c r="K11" i="60"/>
  <c r="J11" i="60"/>
  <c r="I11" i="60"/>
  <c r="H11" i="60"/>
  <c r="G11" i="60"/>
  <c r="F11" i="60"/>
  <c r="E11" i="60"/>
  <c r="D11" i="60"/>
  <c r="C11" i="60"/>
  <c r="L10" i="60"/>
  <c r="K10" i="60"/>
  <c r="J10" i="60"/>
  <c r="I10" i="60"/>
  <c r="H10" i="60"/>
  <c r="G10" i="60"/>
  <c r="F10" i="60"/>
  <c r="E10" i="60"/>
  <c r="D10" i="60"/>
  <c r="C10" i="60"/>
  <c r="L9" i="60"/>
  <c r="K9" i="60"/>
  <c r="J9" i="60"/>
  <c r="I9" i="60"/>
  <c r="H9" i="60"/>
  <c r="G9" i="60"/>
  <c r="F9" i="60"/>
  <c r="E9" i="60"/>
  <c r="D9" i="60"/>
  <c r="C9" i="60"/>
  <c r="L8" i="60"/>
  <c r="K8" i="60"/>
  <c r="J8" i="60"/>
  <c r="I8" i="60"/>
  <c r="H8" i="60"/>
  <c r="G8" i="60"/>
  <c r="F8" i="60"/>
  <c r="E8" i="60"/>
  <c r="D8" i="60"/>
  <c r="C8" i="60"/>
  <c r="L7" i="60"/>
  <c r="K7" i="60"/>
  <c r="J7" i="60"/>
  <c r="I7" i="60"/>
  <c r="H7" i="60"/>
  <c r="G7" i="60"/>
  <c r="F7" i="60"/>
  <c r="E7" i="60"/>
  <c r="D7" i="60"/>
  <c r="C7" i="60"/>
  <c r="L6" i="60"/>
  <c r="K6" i="60"/>
  <c r="J6" i="60"/>
  <c r="I6" i="60"/>
  <c r="H6" i="60"/>
  <c r="G6" i="60"/>
  <c r="F6" i="60"/>
  <c r="E6" i="60"/>
  <c r="D6" i="60"/>
  <c r="C6" i="60"/>
  <c r="L5" i="60"/>
  <c r="K5" i="60"/>
  <c r="J5" i="60"/>
  <c r="I5" i="60"/>
  <c r="H5" i="60"/>
  <c r="G5" i="60"/>
  <c r="F5" i="60"/>
  <c r="E5" i="60"/>
  <c r="D5" i="60"/>
  <c r="C5" i="60"/>
  <c r="L4" i="60"/>
  <c r="K4" i="60"/>
  <c r="J4" i="60"/>
  <c r="I4" i="60"/>
  <c r="H4" i="60"/>
  <c r="G4" i="60"/>
  <c r="F4" i="60"/>
  <c r="E4" i="60"/>
  <c r="D4" i="60"/>
  <c r="C4" i="60"/>
  <c r="L3" i="60"/>
  <c r="K3" i="60"/>
  <c r="J3" i="60"/>
  <c r="I3" i="60"/>
  <c r="H3" i="60"/>
  <c r="G3" i="60"/>
  <c r="F3" i="60"/>
  <c r="E3" i="60"/>
  <c r="D3" i="60"/>
  <c r="C3" i="60"/>
  <c r="B27" i="60"/>
  <c r="B26" i="60"/>
  <c r="B25" i="60"/>
  <c r="B24" i="60"/>
  <c r="B23" i="60"/>
  <c r="B22" i="60"/>
  <c r="B21" i="60"/>
  <c r="B20" i="60"/>
  <c r="B19" i="60"/>
  <c r="B18" i="60"/>
  <c r="B17" i="60"/>
  <c r="B16" i="60"/>
  <c r="B15" i="60"/>
  <c r="B14" i="60"/>
  <c r="B13" i="60"/>
  <c r="B12" i="60"/>
  <c r="B11" i="60"/>
  <c r="B10" i="60"/>
  <c r="B9" i="60"/>
  <c r="B8" i="60"/>
  <c r="B7" i="60"/>
  <c r="B6" i="60"/>
  <c r="B5" i="60"/>
  <c r="B4" i="60"/>
  <c r="B3" i="60"/>
  <c r="L27" i="56"/>
  <c r="K27" i="56"/>
  <c r="J27" i="56"/>
  <c r="I27" i="56"/>
  <c r="H27" i="56"/>
  <c r="G27" i="56"/>
  <c r="F27" i="56"/>
  <c r="E27" i="56"/>
  <c r="D27" i="56"/>
  <c r="C27" i="56"/>
  <c r="B27" i="56"/>
  <c r="L26" i="56"/>
  <c r="K26" i="56"/>
  <c r="J26" i="56"/>
  <c r="I26" i="56"/>
  <c r="H26" i="56"/>
  <c r="G26" i="56"/>
  <c r="F26" i="56"/>
  <c r="E26" i="56"/>
  <c r="D26" i="56"/>
  <c r="C26" i="56"/>
  <c r="B26" i="56"/>
  <c r="L25" i="56"/>
  <c r="K25" i="56"/>
  <c r="J25" i="56"/>
  <c r="I25" i="56"/>
  <c r="H25" i="56"/>
  <c r="G25" i="56"/>
  <c r="F25" i="56"/>
  <c r="E25" i="56"/>
  <c r="D25" i="56"/>
  <c r="C25" i="56"/>
  <c r="B25" i="56"/>
  <c r="L24" i="56"/>
  <c r="K24" i="56"/>
  <c r="J24" i="56"/>
  <c r="I24" i="56"/>
  <c r="H24" i="56"/>
  <c r="G24" i="56"/>
  <c r="F24" i="56"/>
  <c r="E24" i="56"/>
  <c r="D24" i="56"/>
  <c r="C24" i="56"/>
  <c r="B24" i="56"/>
  <c r="L23" i="56"/>
  <c r="K23" i="56"/>
  <c r="J23" i="56"/>
  <c r="I23" i="56"/>
  <c r="H23" i="56"/>
  <c r="G23" i="56"/>
  <c r="F23" i="56"/>
  <c r="E23" i="56"/>
  <c r="D23" i="56"/>
  <c r="C23" i="56"/>
  <c r="B23" i="56"/>
  <c r="L22" i="56"/>
  <c r="K22" i="56"/>
  <c r="J22" i="56"/>
  <c r="I22" i="56"/>
  <c r="H22" i="56"/>
  <c r="G22" i="56"/>
  <c r="F22" i="56"/>
  <c r="E22" i="56"/>
  <c r="D22" i="56"/>
  <c r="C22" i="56"/>
  <c r="B22" i="56"/>
  <c r="L21" i="56"/>
  <c r="K21" i="56"/>
  <c r="J21" i="56"/>
  <c r="I21" i="56"/>
  <c r="H21" i="56"/>
  <c r="G21" i="56"/>
  <c r="F21" i="56"/>
  <c r="E21" i="56"/>
  <c r="D21" i="56"/>
  <c r="C21" i="56"/>
  <c r="B21" i="56"/>
  <c r="L20" i="56"/>
  <c r="K20" i="56"/>
  <c r="J20" i="56"/>
  <c r="I20" i="56"/>
  <c r="H20" i="56"/>
  <c r="G20" i="56"/>
  <c r="F20" i="56"/>
  <c r="E20" i="56"/>
  <c r="D20" i="56"/>
  <c r="C20" i="56"/>
  <c r="B20" i="56"/>
  <c r="L19" i="56"/>
  <c r="K19" i="56"/>
  <c r="J19" i="56"/>
  <c r="I19" i="56"/>
  <c r="H19" i="56"/>
  <c r="G19" i="56"/>
  <c r="F19" i="56"/>
  <c r="E19" i="56"/>
  <c r="D19" i="56"/>
  <c r="C19" i="56"/>
  <c r="B19" i="56"/>
  <c r="L18" i="56"/>
  <c r="K18" i="56"/>
  <c r="J18" i="56"/>
  <c r="I18" i="56"/>
  <c r="H18" i="56"/>
  <c r="G18" i="56"/>
  <c r="F18" i="56"/>
  <c r="E18" i="56"/>
  <c r="D18" i="56"/>
  <c r="C18" i="56"/>
  <c r="B18" i="56"/>
  <c r="L17" i="56"/>
  <c r="K17" i="56"/>
  <c r="J17" i="56"/>
  <c r="I17" i="56"/>
  <c r="H17" i="56"/>
  <c r="G17" i="56"/>
  <c r="F17" i="56"/>
  <c r="E17" i="56"/>
  <c r="D17" i="56"/>
  <c r="C17" i="56"/>
  <c r="B17" i="56"/>
  <c r="L16" i="56"/>
  <c r="K16" i="56"/>
  <c r="J16" i="56"/>
  <c r="I16" i="56"/>
  <c r="H16" i="56"/>
  <c r="G16" i="56"/>
  <c r="F16" i="56"/>
  <c r="E16" i="56"/>
  <c r="D16" i="56"/>
  <c r="C16" i="56"/>
  <c r="B16" i="56"/>
  <c r="L15" i="56"/>
  <c r="K15" i="56"/>
  <c r="J15" i="56"/>
  <c r="I15" i="56"/>
  <c r="H15" i="56"/>
  <c r="G15" i="56"/>
  <c r="F15" i="56"/>
  <c r="E15" i="56"/>
  <c r="D15" i="56"/>
  <c r="C15" i="56"/>
  <c r="B15" i="56"/>
  <c r="L14" i="56"/>
  <c r="K14" i="56"/>
  <c r="J14" i="56"/>
  <c r="I14" i="56"/>
  <c r="H14" i="56"/>
  <c r="G14" i="56"/>
  <c r="F14" i="56"/>
  <c r="E14" i="56"/>
  <c r="D14" i="56"/>
  <c r="C14" i="56"/>
  <c r="B14" i="56"/>
  <c r="L13" i="56"/>
  <c r="K13" i="56"/>
  <c r="J13" i="56"/>
  <c r="I13" i="56"/>
  <c r="H13" i="56"/>
  <c r="G13" i="56"/>
  <c r="F13" i="56"/>
  <c r="E13" i="56"/>
  <c r="D13" i="56"/>
  <c r="C13" i="56"/>
  <c r="B13" i="56"/>
  <c r="L12" i="56"/>
  <c r="K12" i="56"/>
  <c r="J12" i="56"/>
  <c r="I12" i="56"/>
  <c r="H12" i="56"/>
  <c r="G12" i="56"/>
  <c r="F12" i="56"/>
  <c r="E12" i="56"/>
  <c r="D12" i="56"/>
  <c r="C12" i="56"/>
  <c r="B12" i="56"/>
  <c r="L11" i="56"/>
  <c r="K11" i="56"/>
  <c r="J11" i="56"/>
  <c r="I11" i="56"/>
  <c r="H11" i="56"/>
  <c r="G11" i="56"/>
  <c r="F11" i="56"/>
  <c r="E11" i="56"/>
  <c r="D11" i="56"/>
  <c r="C11" i="56"/>
  <c r="B11" i="56"/>
  <c r="L10" i="56"/>
  <c r="K10" i="56"/>
  <c r="J10" i="56"/>
  <c r="I10" i="56"/>
  <c r="H10" i="56"/>
  <c r="G10" i="56"/>
  <c r="F10" i="56"/>
  <c r="E10" i="56"/>
  <c r="D10" i="56"/>
  <c r="C10" i="56"/>
  <c r="B10" i="56"/>
  <c r="L9" i="56"/>
  <c r="K9" i="56"/>
  <c r="J9" i="56"/>
  <c r="I9" i="56"/>
  <c r="H9" i="56"/>
  <c r="G9" i="56"/>
  <c r="F9" i="56"/>
  <c r="E9" i="56"/>
  <c r="D9" i="56"/>
  <c r="C9" i="56"/>
  <c r="B9" i="56"/>
  <c r="L8" i="56"/>
  <c r="K8" i="56"/>
  <c r="J8" i="56"/>
  <c r="I8" i="56"/>
  <c r="H8" i="56"/>
  <c r="G8" i="56"/>
  <c r="F8" i="56"/>
  <c r="E8" i="56"/>
  <c r="D8" i="56"/>
  <c r="C8" i="56"/>
  <c r="B8" i="56"/>
  <c r="L7" i="56"/>
  <c r="K7" i="56"/>
  <c r="J7" i="56"/>
  <c r="I7" i="56"/>
  <c r="H7" i="56"/>
  <c r="G7" i="56"/>
  <c r="F7" i="56"/>
  <c r="E7" i="56"/>
  <c r="D7" i="56"/>
  <c r="C7" i="56"/>
  <c r="B7" i="56"/>
  <c r="L6" i="56"/>
  <c r="K6" i="56"/>
  <c r="J6" i="56"/>
  <c r="I6" i="56"/>
  <c r="H6" i="56"/>
  <c r="G6" i="56"/>
  <c r="F6" i="56"/>
  <c r="E6" i="56"/>
  <c r="D6" i="56"/>
  <c r="C6" i="56"/>
  <c r="B6" i="56"/>
  <c r="L5" i="56"/>
  <c r="K5" i="56"/>
  <c r="J5" i="56"/>
  <c r="I5" i="56"/>
  <c r="H5" i="56"/>
  <c r="G5" i="56"/>
  <c r="F5" i="56"/>
  <c r="E5" i="56"/>
  <c r="D5" i="56"/>
  <c r="C5" i="56"/>
  <c r="B5" i="56"/>
  <c r="L4" i="56"/>
  <c r="K4" i="56"/>
  <c r="J4" i="56"/>
  <c r="I4" i="56"/>
  <c r="H4" i="56"/>
  <c r="G4" i="56"/>
  <c r="F4" i="56"/>
  <c r="E4" i="56"/>
  <c r="D4" i="56"/>
  <c r="C4" i="56"/>
  <c r="B4" i="56"/>
  <c r="L3" i="56"/>
  <c r="K3" i="56"/>
  <c r="J3" i="56"/>
  <c r="I3" i="56"/>
  <c r="H3" i="56"/>
  <c r="G3" i="56"/>
  <c r="F3" i="56"/>
  <c r="E3" i="56"/>
  <c r="D3" i="56"/>
  <c r="C3" i="56"/>
  <c r="B3" i="56"/>
  <c r="L27" i="55"/>
  <c r="K27" i="55"/>
  <c r="J27" i="55"/>
  <c r="I27" i="55"/>
  <c r="H27" i="55"/>
  <c r="G27" i="55"/>
  <c r="F27" i="55"/>
  <c r="E27" i="55"/>
  <c r="D27" i="55"/>
  <c r="C27" i="55"/>
  <c r="L26" i="55"/>
  <c r="K26" i="55"/>
  <c r="J26" i="55"/>
  <c r="I26" i="55"/>
  <c r="H26" i="55"/>
  <c r="G26" i="55"/>
  <c r="F26" i="55"/>
  <c r="E26" i="55"/>
  <c r="D26" i="55"/>
  <c r="C26" i="55"/>
  <c r="L25" i="55"/>
  <c r="K25" i="55"/>
  <c r="J25" i="55"/>
  <c r="I25" i="55"/>
  <c r="H25" i="55"/>
  <c r="G25" i="55"/>
  <c r="F25" i="55"/>
  <c r="E25" i="55"/>
  <c r="D25" i="55"/>
  <c r="C25" i="55"/>
  <c r="L24" i="55"/>
  <c r="K24" i="55"/>
  <c r="J24" i="55"/>
  <c r="I24" i="55"/>
  <c r="H24" i="55"/>
  <c r="G24" i="55"/>
  <c r="F24" i="55"/>
  <c r="E24" i="55"/>
  <c r="D24" i="55"/>
  <c r="C24" i="55"/>
  <c r="L23" i="55"/>
  <c r="K23" i="55"/>
  <c r="J23" i="55"/>
  <c r="I23" i="55"/>
  <c r="H23" i="55"/>
  <c r="G23" i="55"/>
  <c r="F23" i="55"/>
  <c r="E23" i="55"/>
  <c r="D23" i="55"/>
  <c r="C23" i="55"/>
  <c r="L22" i="55"/>
  <c r="K22" i="55"/>
  <c r="J22" i="55"/>
  <c r="I22" i="55"/>
  <c r="H22" i="55"/>
  <c r="G22" i="55"/>
  <c r="F22" i="55"/>
  <c r="E22" i="55"/>
  <c r="D22" i="55"/>
  <c r="C22" i="55"/>
  <c r="L21" i="55"/>
  <c r="K21" i="55"/>
  <c r="J21" i="55"/>
  <c r="I21" i="55"/>
  <c r="H21" i="55"/>
  <c r="G21" i="55"/>
  <c r="F21" i="55"/>
  <c r="E21" i="55"/>
  <c r="D21" i="55"/>
  <c r="C21" i="55"/>
  <c r="L20" i="55"/>
  <c r="K20" i="55"/>
  <c r="J20" i="55"/>
  <c r="I20" i="55"/>
  <c r="H20" i="55"/>
  <c r="G20" i="55"/>
  <c r="F20" i="55"/>
  <c r="E20" i="55"/>
  <c r="D20" i="55"/>
  <c r="C20" i="55"/>
  <c r="L19" i="55"/>
  <c r="K19" i="55"/>
  <c r="J19" i="55"/>
  <c r="I19" i="55"/>
  <c r="H19" i="55"/>
  <c r="G19" i="55"/>
  <c r="F19" i="55"/>
  <c r="E19" i="55"/>
  <c r="D19" i="55"/>
  <c r="C19" i="55"/>
  <c r="L18" i="55"/>
  <c r="K18" i="55"/>
  <c r="J18" i="55"/>
  <c r="I18" i="55"/>
  <c r="H18" i="55"/>
  <c r="G18" i="55"/>
  <c r="F18" i="55"/>
  <c r="E18" i="55"/>
  <c r="D18" i="55"/>
  <c r="C18" i="55"/>
  <c r="L17" i="55"/>
  <c r="K17" i="55"/>
  <c r="J17" i="55"/>
  <c r="I17" i="55"/>
  <c r="H17" i="55"/>
  <c r="G17" i="55"/>
  <c r="F17" i="55"/>
  <c r="E17" i="55"/>
  <c r="D17" i="55"/>
  <c r="C17" i="55"/>
  <c r="L16" i="55"/>
  <c r="K16" i="55"/>
  <c r="J16" i="55"/>
  <c r="I16" i="55"/>
  <c r="H16" i="55"/>
  <c r="G16" i="55"/>
  <c r="F16" i="55"/>
  <c r="E16" i="55"/>
  <c r="D16" i="55"/>
  <c r="C16" i="55"/>
  <c r="L15" i="55"/>
  <c r="K15" i="55"/>
  <c r="J15" i="55"/>
  <c r="I15" i="55"/>
  <c r="H15" i="55"/>
  <c r="G15" i="55"/>
  <c r="F15" i="55"/>
  <c r="E15" i="55"/>
  <c r="D15" i="55"/>
  <c r="C15" i="55"/>
  <c r="L14" i="55"/>
  <c r="K14" i="55"/>
  <c r="J14" i="55"/>
  <c r="I14" i="55"/>
  <c r="H14" i="55"/>
  <c r="G14" i="55"/>
  <c r="F14" i="55"/>
  <c r="E14" i="55"/>
  <c r="D14" i="55"/>
  <c r="C14" i="55"/>
  <c r="L13" i="55"/>
  <c r="K13" i="55"/>
  <c r="J13" i="55"/>
  <c r="I13" i="55"/>
  <c r="H13" i="55"/>
  <c r="G13" i="55"/>
  <c r="F13" i="55"/>
  <c r="E13" i="55"/>
  <c r="D13" i="55"/>
  <c r="C13" i="55"/>
  <c r="L12" i="55"/>
  <c r="K12" i="55"/>
  <c r="J12" i="55"/>
  <c r="I12" i="55"/>
  <c r="H12" i="55"/>
  <c r="G12" i="55"/>
  <c r="F12" i="55"/>
  <c r="E12" i="55"/>
  <c r="D12" i="55"/>
  <c r="C12" i="55"/>
  <c r="L11" i="55"/>
  <c r="K11" i="55"/>
  <c r="J11" i="55"/>
  <c r="I11" i="55"/>
  <c r="H11" i="55"/>
  <c r="G11" i="55"/>
  <c r="F11" i="55"/>
  <c r="E11" i="55"/>
  <c r="D11" i="55"/>
  <c r="C11" i="55"/>
  <c r="L10" i="55"/>
  <c r="K10" i="55"/>
  <c r="J10" i="55"/>
  <c r="I10" i="55"/>
  <c r="H10" i="55"/>
  <c r="G10" i="55"/>
  <c r="F10" i="55"/>
  <c r="E10" i="55"/>
  <c r="D10" i="55"/>
  <c r="C10" i="55"/>
  <c r="L9" i="55"/>
  <c r="K9" i="55"/>
  <c r="J9" i="55"/>
  <c r="I9" i="55"/>
  <c r="H9" i="55"/>
  <c r="G9" i="55"/>
  <c r="F9" i="55"/>
  <c r="E9" i="55"/>
  <c r="D9" i="55"/>
  <c r="C9" i="55"/>
  <c r="L8" i="55"/>
  <c r="K8" i="55"/>
  <c r="J8" i="55"/>
  <c r="I8" i="55"/>
  <c r="H8" i="55"/>
  <c r="G8" i="55"/>
  <c r="F8" i="55"/>
  <c r="E8" i="55"/>
  <c r="D8" i="55"/>
  <c r="C8" i="55"/>
  <c r="L7" i="55"/>
  <c r="K7" i="55"/>
  <c r="J7" i="55"/>
  <c r="I7" i="55"/>
  <c r="H7" i="55"/>
  <c r="G7" i="55"/>
  <c r="F7" i="55"/>
  <c r="E7" i="55"/>
  <c r="D7" i="55"/>
  <c r="C7" i="55"/>
  <c r="L6" i="55"/>
  <c r="K6" i="55"/>
  <c r="J6" i="55"/>
  <c r="I6" i="55"/>
  <c r="H6" i="55"/>
  <c r="G6" i="55"/>
  <c r="F6" i="55"/>
  <c r="E6" i="55"/>
  <c r="D6" i="55"/>
  <c r="C6" i="55"/>
  <c r="L5" i="55"/>
  <c r="K5" i="55"/>
  <c r="J5" i="55"/>
  <c r="I5" i="55"/>
  <c r="H5" i="55"/>
  <c r="G5" i="55"/>
  <c r="F5" i="55"/>
  <c r="E5" i="55"/>
  <c r="D5" i="55"/>
  <c r="C5" i="55"/>
  <c r="L4" i="55"/>
  <c r="K4" i="55"/>
  <c r="J4" i="55"/>
  <c r="I4" i="55"/>
  <c r="H4" i="55"/>
  <c r="G4" i="55"/>
  <c r="F4" i="55"/>
  <c r="E4" i="55"/>
  <c r="D4" i="55"/>
  <c r="C4" i="55"/>
  <c r="L3" i="55"/>
  <c r="K3" i="55"/>
  <c r="J3" i="55"/>
  <c r="I3" i="55"/>
  <c r="H3" i="55"/>
  <c r="G3" i="55"/>
  <c r="F3" i="55"/>
  <c r="E3" i="55"/>
  <c r="D3" i="55"/>
  <c r="C3" i="55"/>
  <c r="B27" i="55"/>
  <c r="B26" i="55"/>
  <c r="B25" i="55"/>
  <c r="B24" i="55"/>
  <c r="B23" i="55"/>
  <c r="B22" i="55"/>
  <c r="B21" i="55"/>
  <c r="B20" i="55"/>
  <c r="B19" i="55"/>
  <c r="B18" i="55"/>
  <c r="B17" i="55"/>
  <c r="B16" i="55"/>
  <c r="B15" i="55"/>
  <c r="B14" i="55"/>
  <c r="B13" i="55"/>
  <c r="B12" i="55"/>
  <c r="B11" i="55"/>
  <c r="B10" i="55"/>
  <c r="B9" i="55"/>
  <c r="B8" i="55"/>
  <c r="B7" i="55"/>
  <c r="B6" i="55"/>
  <c r="B5" i="55"/>
  <c r="B4" i="55"/>
  <c r="B3" i="55"/>
  <c r="K27" i="51"/>
  <c r="J27" i="51"/>
  <c r="I27" i="51"/>
  <c r="H27" i="51"/>
  <c r="G27" i="51"/>
  <c r="F27" i="51"/>
  <c r="E27" i="51"/>
  <c r="D27" i="51"/>
  <c r="C27" i="51"/>
  <c r="B27" i="51"/>
  <c r="K26" i="51"/>
  <c r="J26" i="51"/>
  <c r="I26" i="51"/>
  <c r="H26" i="51"/>
  <c r="G26" i="51"/>
  <c r="F26" i="51"/>
  <c r="E26" i="51"/>
  <c r="D26" i="51"/>
  <c r="C26" i="51"/>
  <c r="B26" i="51"/>
  <c r="K25" i="51"/>
  <c r="J25" i="51"/>
  <c r="I25" i="51"/>
  <c r="H25" i="51"/>
  <c r="G25" i="51"/>
  <c r="F25" i="51"/>
  <c r="E25" i="51"/>
  <c r="D25" i="51"/>
  <c r="C25" i="51"/>
  <c r="B25" i="51"/>
  <c r="K24" i="51"/>
  <c r="J24" i="51"/>
  <c r="I24" i="51"/>
  <c r="H24" i="51"/>
  <c r="G24" i="51"/>
  <c r="F24" i="51"/>
  <c r="E24" i="51"/>
  <c r="D24" i="51"/>
  <c r="C24" i="51"/>
  <c r="B24" i="51"/>
  <c r="K23" i="51"/>
  <c r="J23" i="51"/>
  <c r="I23" i="51"/>
  <c r="H23" i="51"/>
  <c r="G23" i="51"/>
  <c r="F23" i="51"/>
  <c r="E23" i="51"/>
  <c r="D23" i="51"/>
  <c r="C23" i="51"/>
  <c r="B23" i="51"/>
  <c r="K22" i="51"/>
  <c r="J22" i="51"/>
  <c r="I22" i="51"/>
  <c r="H22" i="51"/>
  <c r="G22" i="51"/>
  <c r="F22" i="51"/>
  <c r="E22" i="51"/>
  <c r="D22" i="51"/>
  <c r="C22" i="51"/>
  <c r="B22" i="51"/>
  <c r="K21" i="51"/>
  <c r="J21" i="51"/>
  <c r="I21" i="51"/>
  <c r="H21" i="51"/>
  <c r="G21" i="51"/>
  <c r="F21" i="51"/>
  <c r="E21" i="51"/>
  <c r="D21" i="51"/>
  <c r="C21" i="51"/>
  <c r="B21" i="51"/>
  <c r="K20" i="51"/>
  <c r="J20" i="51"/>
  <c r="I20" i="51"/>
  <c r="H20" i="51"/>
  <c r="G20" i="51"/>
  <c r="F20" i="51"/>
  <c r="E20" i="51"/>
  <c r="D20" i="51"/>
  <c r="C20" i="51"/>
  <c r="B20" i="51"/>
  <c r="K19" i="51"/>
  <c r="J19" i="51"/>
  <c r="I19" i="51"/>
  <c r="H19" i="51"/>
  <c r="G19" i="51"/>
  <c r="F19" i="51"/>
  <c r="E19" i="51"/>
  <c r="D19" i="51"/>
  <c r="C19" i="51"/>
  <c r="B19" i="51"/>
  <c r="K18" i="51"/>
  <c r="J18" i="51"/>
  <c r="I18" i="51"/>
  <c r="H18" i="51"/>
  <c r="G18" i="51"/>
  <c r="F18" i="51"/>
  <c r="E18" i="51"/>
  <c r="D18" i="51"/>
  <c r="C18" i="51"/>
  <c r="B18" i="51"/>
  <c r="K17" i="51"/>
  <c r="J17" i="51"/>
  <c r="I17" i="51"/>
  <c r="H17" i="51"/>
  <c r="G17" i="51"/>
  <c r="F17" i="51"/>
  <c r="E17" i="51"/>
  <c r="D17" i="51"/>
  <c r="C17" i="51"/>
  <c r="B17" i="51"/>
  <c r="K16" i="51"/>
  <c r="J16" i="51"/>
  <c r="I16" i="51"/>
  <c r="H16" i="51"/>
  <c r="G16" i="51"/>
  <c r="F16" i="51"/>
  <c r="E16" i="51"/>
  <c r="D16" i="51"/>
  <c r="C16" i="51"/>
  <c r="B16" i="51"/>
  <c r="K15" i="51"/>
  <c r="J15" i="51"/>
  <c r="I15" i="51"/>
  <c r="H15" i="51"/>
  <c r="G15" i="51"/>
  <c r="F15" i="51"/>
  <c r="E15" i="51"/>
  <c r="D15" i="51"/>
  <c r="C15" i="51"/>
  <c r="B15" i="51"/>
  <c r="K14" i="51"/>
  <c r="J14" i="51"/>
  <c r="I14" i="51"/>
  <c r="H14" i="51"/>
  <c r="G14" i="51"/>
  <c r="F14" i="51"/>
  <c r="E14" i="51"/>
  <c r="D14" i="51"/>
  <c r="C14" i="51"/>
  <c r="B14" i="51"/>
  <c r="K13" i="51"/>
  <c r="J13" i="51"/>
  <c r="I13" i="51"/>
  <c r="H13" i="51"/>
  <c r="G13" i="51"/>
  <c r="F13" i="51"/>
  <c r="E13" i="51"/>
  <c r="D13" i="51"/>
  <c r="C13" i="51"/>
  <c r="B13" i="51"/>
  <c r="K12" i="51"/>
  <c r="J12" i="51"/>
  <c r="I12" i="51"/>
  <c r="H12" i="51"/>
  <c r="G12" i="51"/>
  <c r="F12" i="51"/>
  <c r="E12" i="51"/>
  <c r="D12" i="51"/>
  <c r="C12" i="51"/>
  <c r="B12" i="51"/>
  <c r="K11" i="51"/>
  <c r="J11" i="51"/>
  <c r="I11" i="51"/>
  <c r="H11" i="51"/>
  <c r="G11" i="51"/>
  <c r="F11" i="51"/>
  <c r="E11" i="51"/>
  <c r="D11" i="51"/>
  <c r="C11" i="51"/>
  <c r="B11" i="51"/>
  <c r="K10" i="51"/>
  <c r="J10" i="51"/>
  <c r="I10" i="51"/>
  <c r="H10" i="51"/>
  <c r="G10" i="51"/>
  <c r="F10" i="51"/>
  <c r="E10" i="51"/>
  <c r="D10" i="51"/>
  <c r="C10" i="51"/>
  <c r="B10" i="51"/>
  <c r="K9" i="51"/>
  <c r="J9" i="51"/>
  <c r="I9" i="51"/>
  <c r="H9" i="51"/>
  <c r="G9" i="51"/>
  <c r="F9" i="51"/>
  <c r="E9" i="51"/>
  <c r="D9" i="51"/>
  <c r="C9" i="51"/>
  <c r="B9" i="51"/>
  <c r="K8" i="51"/>
  <c r="J8" i="51"/>
  <c r="I8" i="51"/>
  <c r="H8" i="51"/>
  <c r="G8" i="51"/>
  <c r="F8" i="51"/>
  <c r="E8" i="51"/>
  <c r="D8" i="51"/>
  <c r="C8" i="51"/>
  <c r="B8" i="51"/>
  <c r="K7" i="51"/>
  <c r="J7" i="51"/>
  <c r="I7" i="51"/>
  <c r="H7" i="51"/>
  <c r="G7" i="51"/>
  <c r="F7" i="51"/>
  <c r="E7" i="51"/>
  <c r="D7" i="51"/>
  <c r="C7" i="51"/>
  <c r="B7" i="51"/>
  <c r="K6" i="51"/>
  <c r="J6" i="51"/>
  <c r="I6" i="51"/>
  <c r="H6" i="51"/>
  <c r="G6" i="51"/>
  <c r="F6" i="51"/>
  <c r="E6" i="51"/>
  <c r="D6" i="51"/>
  <c r="C6" i="51"/>
  <c r="B6" i="51"/>
  <c r="K5" i="51"/>
  <c r="J5" i="51"/>
  <c r="I5" i="51"/>
  <c r="H5" i="51"/>
  <c r="G5" i="51"/>
  <c r="F5" i="51"/>
  <c r="E5" i="51"/>
  <c r="D5" i="51"/>
  <c r="C5" i="51"/>
  <c r="B5" i="51"/>
  <c r="K4" i="51"/>
  <c r="J4" i="51"/>
  <c r="I4" i="51"/>
  <c r="H4" i="51"/>
  <c r="G4" i="51"/>
  <c r="F4" i="51"/>
  <c r="E4" i="51"/>
  <c r="D4" i="51"/>
  <c r="C4" i="51"/>
  <c r="B4" i="51"/>
  <c r="K3" i="51"/>
  <c r="J3" i="51"/>
  <c r="I3" i="51"/>
  <c r="H3" i="51"/>
  <c r="G3" i="51"/>
  <c r="F3" i="51"/>
  <c r="E3" i="51"/>
  <c r="D3" i="51"/>
  <c r="C3" i="51"/>
  <c r="B3" i="51"/>
  <c r="L27" i="50"/>
  <c r="K27" i="50"/>
  <c r="J27" i="50"/>
  <c r="I27" i="50"/>
  <c r="H27" i="50"/>
  <c r="G27" i="50"/>
  <c r="F27" i="50"/>
  <c r="E27" i="50"/>
  <c r="D27" i="50"/>
  <c r="C27" i="50"/>
  <c r="L26" i="50"/>
  <c r="K26" i="50"/>
  <c r="J26" i="50"/>
  <c r="I26" i="50"/>
  <c r="H26" i="50"/>
  <c r="G26" i="50"/>
  <c r="F26" i="50"/>
  <c r="E26" i="50"/>
  <c r="D26" i="50"/>
  <c r="C26" i="50"/>
  <c r="L25" i="50"/>
  <c r="K25" i="50"/>
  <c r="J25" i="50"/>
  <c r="I25" i="50"/>
  <c r="H25" i="50"/>
  <c r="G25" i="50"/>
  <c r="F25" i="50"/>
  <c r="E25" i="50"/>
  <c r="D25" i="50"/>
  <c r="C25" i="50"/>
  <c r="L24" i="50"/>
  <c r="K24" i="50"/>
  <c r="J24" i="50"/>
  <c r="I24" i="50"/>
  <c r="H24" i="50"/>
  <c r="G24" i="50"/>
  <c r="F24" i="50"/>
  <c r="E24" i="50"/>
  <c r="D24" i="50"/>
  <c r="C24" i="50"/>
  <c r="L23" i="50"/>
  <c r="K23" i="50"/>
  <c r="J23" i="50"/>
  <c r="I23" i="50"/>
  <c r="H23" i="50"/>
  <c r="G23" i="50"/>
  <c r="F23" i="50"/>
  <c r="E23" i="50"/>
  <c r="D23" i="50"/>
  <c r="C23" i="50"/>
  <c r="L22" i="50"/>
  <c r="K22" i="50"/>
  <c r="J22" i="50"/>
  <c r="I22" i="50"/>
  <c r="H22" i="50"/>
  <c r="G22" i="50"/>
  <c r="F22" i="50"/>
  <c r="E22" i="50"/>
  <c r="D22" i="50"/>
  <c r="C22" i="50"/>
  <c r="L21" i="50"/>
  <c r="K21" i="50"/>
  <c r="J21" i="50"/>
  <c r="I21" i="50"/>
  <c r="H21" i="50"/>
  <c r="G21" i="50"/>
  <c r="F21" i="50"/>
  <c r="E21" i="50"/>
  <c r="D21" i="50"/>
  <c r="C21" i="50"/>
  <c r="L20" i="50"/>
  <c r="K20" i="50"/>
  <c r="J20" i="50"/>
  <c r="I20" i="50"/>
  <c r="H20" i="50"/>
  <c r="G20" i="50"/>
  <c r="F20" i="50"/>
  <c r="E20" i="50"/>
  <c r="D20" i="50"/>
  <c r="C20" i="50"/>
  <c r="L19" i="50"/>
  <c r="K19" i="50"/>
  <c r="J19" i="50"/>
  <c r="I19" i="50"/>
  <c r="H19" i="50"/>
  <c r="G19" i="50"/>
  <c r="F19" i="50"/>
  <c r="E19" i="50"/>
  <c r="D19" i="50"/>
  <c r="C19" i="50"/>
  <c r="L18" i="50"/>
  <c r="K18" i="50"/>
  <c r="J18" i="50"/>
  <c r="I18" i="50"/>
  <c r="H18" i="50"/>
  <c r="G18" i="50"/>
  <c r="F18" i="50"/>
  <c r="E18" i="50"/>
  <c r="D18" i="50"/>
  <c r="C18" i="50"/>
  <c r="L17" i="50"/>
  <c r="K17" i="50"/>
  <c r="J17" i="50"/>
  <c r="I17" i="50"/>
  <c r="H17" i="50"/>
  <c r="G17" i="50"/>
  <c r="F17" i="50"/>
  <c r="E17" i="50"/>
  <c r="D17" i="50"/>
  <c r="C17" i="50"/>
  <c r="L16" i="50"/>
  <c r="K16" i="50"/>
  <c r="J16" i="50"/>
  <c r="I16" i="50"/>
  <c r="H16" i="50"/>
  <c r="G16" i="50"/>
  <c r="F16" i="50"/>
  <c r="E16" i="50"/>
  <c r="D16" i="50"/>
  <c r="C16" i="50"/>
  <c r="L15" i="50"/>
  <c r="K15" i="50"/>
  <c r="J15" i="50"/>
  <c r="I15" i="50"/>
  <c r="H15" i="50"/>
  <c r="G15" i="50"/>
  <c r="F15" i="50"/>
  <c r="E15" i="50"/>
  <c r="D15" i="50"/>
  <c r="C15" i="50"/>
  <c r="L14" i="50"/>
  <c r="K14" i="50"/>
  <c r="J14" i="50"/>
  <c r="I14" i="50"/>
  <c r="H14" i="50"/>
  <c r="G14" i="50"/>
  <c r="F14" i="50"/>
  <c r="E14" i="50"/>
  <c r="D14" i="50"/>
  <c r="C14" i="50"/>
  <c r="L13" i="50"/>
  <c r="K13" i="50"/>
  <c r="J13" i="50"/>
  <c r="I13" i="50"/>
  <c r="H13" i="50"/>
  <c r="G13" i="50"/>
  <c r="F13" i="50"/>
  <c r="E13" i="50"/>
  <c r="D13" i="50"/>
  <c r="C13" i="50"/>
  <c r="L12" i="50"/>
  <c r="K12" i="50"/>
  <c r="J12" i="50"/>
  <c r="I12" i="50"/>
  <c r="H12" i="50"/>
  <c r="G12" i="50"/>
  <c r="F12" i="50"/>
  <c r="E12" i="50"/>
  <c r="D12" i="50"/>
  <c r="C12" i="50"/>
  <c r="L11" i="50"/>
  <c r="K11" i="50"/>
  <c r="J11" i="50"/>
  <c r="I11" i="50"/>
  <c r="H11" i="50"/>
  <c r="G11" i="50"/>
  <c r="F11" i="50"/>
  <c r="E11" i="50"/>
  <c r="D11" i="50"/>
  <c r="C11" i="50"/>
  <c r="L10" i="50"/>
  <c r="K10" i="50"/>
  <c r="J10" i="50"/>
  <c r="I10" i="50"/>
  <c r="H10" i="50"/>
  <c r="G10" i="50"/>
  <c r="F10" i="50"/>
  <c r="E10" i="50"/>
  <c r="D10" i="50"/>
  <c r="C10" i="50"/>
  <c r="L9" i="50"/>
  <c r="K9" i="50"/>
  <c r="J9" i="50"/>
  <c r="I9" i="50"/>
  <c r="H9" i="50"/>
  <c r="G9" i="50"/>
  <c r="F9" i="50"/>
  <c r="E9" i="50"/>
  <c r="D9" i="50"/>
  <c r="C9" i="50"/>
  <c r="L8" i="50"/>
  <c r="K8" i="50"/>
  <c r="J8" i="50"/>
  <c r="I8" i="50"/>
  <c r="H8" i="50"/>
  <c r="G8" i="50"/>
  <c r="F8" i="50"/>
  <c r="E8" i="50"/>
  <c r="D8" i="50"/>
  <c r="C8" i="50"/>
  <c r="L7" i="50"/>
  <c r="K7" i="50"/>
  <c r="J7" i="50"/>
  <c r="I7" i="50"/>
  <c r="H7" i="50"/>
  <c r="G7" i="50"/>
  <c r="F7" i="50"/>
  <c r="E7" i="50"/>
  <c r="D7" i="50"/>
  <c r="C7" i="50"/>
  <c r="L6" i="50"/>
  <c r="K6" i="50"/>
  <c r="J6" i="50"/>
  <c r="I6" i="50"/>
  <c r="H6" i="50"/>
  <c r="G6" i="50"/>
  <c r="F6" i="50"/>
  <c r="E6" i="50"/>
  <c r="D6" i="50"/>
  <c r="C6" i="50"/>
  <c r="L5" i="50"/>
  <c r="K5" i="50"/>
  <c r="J5" i="50"/>
  <c r="I5" i="50"/>
  <c r="H5" i="50"/>
  <c r="G5" i="50"/>
  <c r="F5" i="50"/>
  <c r="E5" i="50"/>
  <c r="D5" i="50"/>
  <c r="C5" i="50"/>
  <c r="L4" i="50"/>
  <c r="K4" i="50"/>
  <c r="J4" i="50"/>
  <c r="I4" i="50"/>
  <c r="H4" i="50"/>
  <c r="G4" i="50"/>
  <c r="F4" i="50"/>
  <c r="E4" i="50"/>
  <c r="D4" i="50"/>
  <c r="C4" i="50"/>
  <c r="L3" i="50"/>
  <c r="K3" i="50"/>
  <c r="J3" i="50"/>
  <c r="I3" i="50"/>
  <c r="H3" i="50"/>
  <c r="G3" i="50"/>
  <c r="F3" i="50"/>
  <c r="E3" i="50"/>
  <c r="D3" i="50"/>
  <c r="C3" i="50"/>
  <c r="B27" i="50"/>
  <c r="B26" i="50"/>
  <c r="B25" i="50"/>
  <c r="B24" i="50"/>
  <c r="B23" i="50"/>
  <c r="B22" i="50"/>
  <c r="B21" i="50"/>
  <c r="B20" i="50"/>
  <c r="B19" i="50"/>
  <c r="B18" i="50"/>
  <c r="B17" i="50"/>
  <c r="B16" i="50"/>
  <c r="B15" i="50"/>
  <c r="B14" i="50"/>
  <c r="B13" i="50"/>
  <c r="B12" i="50"/>
  <c r="B11" i="50"/>
  <c r="B10" i="50"/>
  <c r="B9" i="50"/>
  <c r="B8" i="50"/>
  <c r="B7" i="50"/>
  <c r="B6" i="50"/>
  <c r="B5" i="50"/>
  <c r="B4" i="50"/>
  <c r="B3" i="50"/>
  <c r="L27" i="47"/>
  <c r="K27" i="47"/>
  <c r="J27" i="47"/>
  <c r="I27" i="47"/>
  <c r="H27" i="47"/>
  <c r="L26" i="47"/>
  <c r="K26" i="47"/>
  <c r="J26" i="47"/>
  <c r="I26" i="47"/>
  <c r="H26" i="47"/>
  <c r="L25" i="47"/>
  <c r="K25" i="47"/>
  <c r="J25" i="47"/>
  <c r="I25" i="47"/>
  <c r="H25" i="47"/>
  <c r="L24" i="47"/>
  <c r="K24" i="47"/>
  <c r="J24" i="47"/>
  <c r="I24" i="47"/>
  <c r="H24" i="47"/>
  <c r="L23" i="47"/>
  <c r="K23" i="47"/>
  <c r="J23" i="47"/>
  <c r="I23" i="47"/>
  <c r="H23" i="47"/>
  <c r="L22" i="47"/>
  <c r="K22" i="47"/>
  <c r="J22" i="47"/>
  <c r="I22" i="47"/>
  <c r="H22" i="47"/>
  <c r="L21" i="47"/>
  <c r="K21" i="47"/>
  <c r="J21" i="47"/>
  <c r="I21" i="47"/>
  <c r="H21" i="47"/>
  <c r="L20" i="47"/>
  <c r="K20" i="47"/>
  <c r="J20" i="47"/>
  <c r="I20" i="47"/>
  <c r="H20" i="47"/>
  <c r="L19" i="47"/>
  <c r="K19" i="47"/>
  <c r="J19" i="47"/>
  <c r="I19" i="47"/>
  <c r="H19" i="47"/>
  <c r="L18" i="47"/>
  <c r="K18" i="47"/>
  <c r="J18" i="47"/>
  <c r="I18" i="47"/>
  <c r="H18" i="47"/>
  <c r="L17" i="47"/>
  <c r="K17" i="47"/>
  <c r="J17" i="47"/>
  <c r="I17" i="47"/>
  <c r="H17" i="47"/>
  <c r="L16" i="47"/>
  <c r="K16" i="47"/>
  <c r="J16" i="47"/>
  <c r="I16" i="47"/>
  <c r="H16" i="47"/>
  <c r="L15" i="47"/>
  <c r="K15" i="47"/>
  <c r="J15" i="47"/>
  <c r="I15" i="47"/>
  <c r="H15" i="47"/>
  <c r="L14" i="47"/>
  <c r="K14" i="47"/>
  <c r="J14" i="47"/>
  <c r="I14" i="47"/>
  <c r="H14" i="47"/>
  <c r="L13" i="47"/>
  <c r="K13" i="47"/>
  <c r="J13" i="47"/>
  <c r="I13" i="47"/>
  <c r="H13" i="47"/>
  <c r="L12" i="47"/>
  <c r="K12" i="47"/>
  <c r="J12" i="47"/>
  <c r="I12" i="47"/>
  <c r="H12" i="47"/>
  <c r="L11" i="47"/>
  <c r="K11" i="47"/>
  <c r="J11" i="47"/>
  <c r="I11" i="47"/>
  <c r="H11" i="47"/>
  <c r="L10" i="47"/>
  <c r="K10" i="47"/>
  <c r="J10" i="47"/>
  <c r="I10" i="47"/>
  <c r="H10" i="47"/>
  <c r="L9" i="47"/>
  <c r="K9" i="47"/>
  <c r="J9" i="47"/>
  <c r="I9" i="47"/>
  <c r="H9" i="47"/>
  <c r="L8" i="47"/>
  <c r="K8" i="47"/>
  <c r="J8" i="47"/>
  <c r="I8" i="47"/>
  <c r="H8" i="47"/>
  <c r="L7" i="47"/>
  <c r="K7" i="47"/>
  <c r="J7" i="47"/>
  <c r="I7" i="47"/>
  <c r="H7" i="47"/>
  <c r="L6" i="47"/>
  <c r="K6" i="47"/>
  <c r="J6" i="47"/>
  <c r="I6" i="47"/>
  <c r="H6" i="47"/>
  <c r="L5" i="47"/>
  <c r="K5" i="47"/>
  <c r="J5" i="47"/>
  <c r="I5" i="47"/>
  <c r="H5" i="47"/>
  <c r="L4" i="47"/>
  <c r="K4" i="47"/>
  <c r="J4" i="47"/>
  <c r="I4" i="47"/>
  <c r="H4" i="47"/>
  <c r="L3" i="47"/>
  <c r="K3" i="47"/>
  <c r="J3" i="47"/>
  <c r="I3" i="47"/>
  <c r="H3" i="47"/>
  <c r="G4" i="47"/>
  <c r="G5" i="47"/>
  <c r="G6" i="47"/>
  <c r="G7" i="47"/>
  <c r="G8" i="47"/>
  <c r="G9" i="47"/>
  <c r="G10" i="47"/>
  <c r="G11" i="47"/>
  <c r="G12" i="47"/>
  <c r="G13" i="47"/>
  <c r="G14" i="47"/>
  <c r="G15" i="47"/>
  <c r="G16" i="47"/>
  <c r="G17" i="47"/>
  <c r="G18" i="47"/>
  <c r="G19" i="47"/>
  <c r="G20" i="47"/>
  <c r="G21" i="47"/>
  <c r="G22" i="47"/>
  <c r="G23" i="47"/>
  <c r="G24" i="47"/>
  <c r="G25" i="47"/>
  <c r="G26" i="47"/>
  <c r="G27" i="47"/>
  <c r="G3" i="47"/>
  <c r="F4" i="47"/>
  <c r="F5" i="47"/>
  <c r="F6" i="47"/>
  <c r="F7" i="47"/>
  <c r="F8" i="47"/>
  <c r="F9" i="47"/>
  <c r="F10" i="47"/>
  <c r="F11" i="47"/>
  <c r="F12" i="47"/>
  <c r="F13" i="47"/>
  <c r="F14" i="47"/>
  <c r="F15" i="47"/>
  <c r="F16" i="47"/>
  <c r="F17" i="47"/>
  <c r="F18" i="47"/>
  <c r="F19" i="47"/>
  <c r="F20" i="47"/>
  <c r="F21" i="47"/>
  <c r="F22" i="47"/>
  <c r="F23" i="47"/>
  <c r="F24" i="47"/>
  <c r="F25" i="47"/>
  <c r="F26" i="47"/>
  <c r="F27" i="47"/>
  <c r="F3" i="47"/>
  <c r="E27" i="47"/>
  <c r="E26" i="47"/>
  <c r="E25" i="47"/>
  <c r="E24" i="47"/>
  <c r="E23" i="47"/>
  <c r="E22" i="47"/>
  <c r="E21" i="47"/>
  <c r="E20" i="47"/>
  <c r="E19" i="47"/>
  <c r="E18" i="47"/>
  <c r="E17" i="47"/>
  <c r="E16" i="47"/>
  <c r="E15" i="47"/>
  <c r="E14" i="47"/>
  <c r="E13" i="47"/>
  <c r="E12" i="47"/>
  <c r="E11" i="47"/>
  <c r="E10" i="47"/>
  <c r="E9" i="47"/>
  <c r="E8" i="47"/>
  <c r="E7" i="47"/>
  <c r="E6" i="47"/>
  <c r="E5" i="47"/>
  <c r="E4" i="47"/>
  <c r="E3" i="47"/>
  <c r="D27" i="47"/>
  <c r="D26" i="47"/>
  <c r="D25" i="47"/>
  <c r="D24" i="47"/>
  <c r="D23" i="47"/>
  <c r="D22" i="47"/>
  <c r="D21" i="47"/>
  <c r="D20" i="47"/>
  <c r="D19" i="47"/>
  <c r="D18" i="47"/>
  <c r="D17" i="47"/>
  <c r="D16" i="47"/>
  <c r="D15" i="47"/>
  <c r="D14" i="47"/>
  <c r="D13" i="47"/>
  <c r="D12" i="47"/>
  <c r="D11" i="47"/>
  <c r="D10" i="47"/>
  <c r="D9" i="47"/>
  <c r="D8" i="47"/>
  <c r="D7" i="47"/>
  <c r="D6" i="47"/>
  <c r="D5" i="47"/>
  <c r="D4" i="47"/>
  <c r="D3" i="47"/>
  <c r="C27" i="47"/>
  <c r="C26" i="47"/>
  <c r="C25" i="47"/>
  <c r="C24" i="47"/>
  <c r="C23" i="47"/>
  <c r="C22" i="47"/>
  <c r="C21" i="47"/>
  <c r="C20" i="47"/>
  <c r="C19" i="47"/>
  <c r="C18" i="47"/>
  <c r="C17" i="47"/>
  <c r="C16" i="47"/>
  <c r="C15" i="47"/>
  <c r="C14" i="47"/>
  <c r="C13" i="47"/>
  <c r="C12" i="47"/>
  <c r="C11" i="47"/>
  <c r="C10" i="47"/>
  <c r="C9" i="47"/>
  <c r="C8" i="47"/>
  <c r="C7" i="47"/>
  <c r="C6" i="47"/>
  <c r="C5" i="47"/>
  <c r="C4" i="47"/>
  <c r="C3" i="47"/>
  <c r="B4" i="47"/>
  <c r="B5" i="47"/>
  <c r="B6" i="47"/>
  <c r="B7" i="47"/>
  <c r="B8" i="47"/>
  <c r="B9" i="47"/>
  <c r="B10" i="47"/>
  <c r="B11" i="47"/>
  <c r="B12" i="47"/>
  <c r="B13" i="47"/>
  <c r="B14" i="47"/>
  <c r="B15" i="47"/>
  <c r="B16" i="47"/>
  <c r="B17" i="47"/>
  <c r="B18" i="47"/>
  <c r="B19" i="47"/>
  <c r="B20" i="47"/>
  <c r="B21" i="47"/>
  <c r="B22" i="47"/>
  <c r="B23" i="47"/>
  <c r="B24" i="47"/>
  <c r="B25" i="47"/>
  <c r="B26" i="47"/>
  <c r="B27" i="47"/>
  <c r="B3" i="47"/>
  <c r="L27" i="45"/>
  <c r="K27" i="45"/>
  <c r="J27" i="45"/>
  <c r="I27" i="45"/>
  <c r="H27" i="45"/>
  <c r="G27" i="45"/>
  <c r="F27" i="45"/>
  <c r="E27" i="45"/>
  <c r="D27" i="45"/>
  <c r="C27" i="45"/>
  <c r="L26" i="45"/>
  <c r="K26" i="45"/>
  <c r="J26" i="45"/>
  <c r="I26" i="45"/>
  <c r="H26" i="45"/>
  <c r="G26" i="45"/>
  <c r="F26" i="45"/>
  <c r="E26" i="45"/>
  <c r="D26" i="45"/>
  <c r="C26" i="45"/>
  <c r="L25" i="45"/>
  <c r="K25" i="45"/>
  <c r="J25" i="45"/>
  <c r="I25" i="45"/>
  <c r="H25" i="45"/>
  <c r="G25" i="45"/>
  <c r="F25" i="45"/>
  <c r="E25" i="45"/>
  <c r="D25" i="45"/>
  <c r="C25" i="45"/>
  <c r="L24" i="45"/>
  <c r="K24" i="45"/>
  <c r="J24" i="45"/>
  <c r="I24" i="45"/>
  <c r="H24" i="45"/>
  <c r="G24" i="45"/>
  <c r="F24" i="45"/>
  <c r="E24" i="45"/>
  <c r="D24" i="45"/>
  <c r="C24" i="45"/>
  <c r="L23" i="45"/>
  <c r="K23" i="45"/>
  <c r="J23" i="45"/>
  <c r="I23" i="45"/>
  <c r="H23" i="45"/>
  <c r="G23" i="45"/>
  <c r="F23" i="45"/>
  <c r="E23" i="45"/>
  <c r="D23" i="45"/>
  <c r="C23" i="45"/>
  <c r="L22" i="45"/>
  <c r="K22" i="45"/>
  <c r="J22" i="45"/>
  <c r="I22" i="45"/>
  <c r="H22" i="45"/>
  <c r="G22" i="45"/>
  <c r="F22" i="45"/>
  <c r="E22" i="45"/>
  <c r="D22" i="45"/>
  <c r="C22" i="45"/>
  <c r="L21" i="45"/>
  <c r="K21" i="45"/>
  <c r="J21" i="45"/>
  <c r="I21" i="45"/>
  <c r="H21" i="45"/>
  <c r="G21" i="45"/>
  <c r="F21" i="45"/>
  <c r="E21" i="45"/>
  <c r="D21" i="45"/>
  <c r="C21" i="45"/>
  <c r="L20" i="45"/>
  <c r="K20" i="45"/>
  <c r="J20" i="45"/>
  <c r="I20" i="45"/>
  <c r="H20" i="45"/>
  <c r="G20" i="45"/>
  <c r="F20" i="45"/>
  <c r="E20" i="45"/>
  <c r="D20" i="45"/>
  <c r="C20" i="45"/>
  <c r="L19" i="45"/>
  <c r="K19" i="45"/>
  <c r="J19" i="45"/>
  <c r="I19" i="45"/>
  <c r="H19" i="45"/>
  <c r="G19" i="45"/>
  <c r="F19" i="45"/>
  <c r="E19" i="45"/>
  <c r="D19" i="45"/>
  <c r="C19" i="45"/>
  <c r="L18" i="45"/>
  <c r="K18" i="45"/>
  <c r="J18" i="45"/>
  <c r="I18" i="45"/>
  <c r="H18" i="45"/>
  <c r="G18" i="45"/>
  <c r="F18" i="45"/>
  <c r="E18" i="45"/>
  <c r="D18" i="45"/>
  <c r="C18" i="45"/>
  <c r="L17" i="45"/>
  <c r="K17" i="45"/>
  <c r="J17" i="45"/>
  <c r="I17" i="45"/>
  <c r="H17" i="45"/>
  <c r="G17" i="45"/>
  <c r="F17" i="45"/>
  <c r="E17" i="45"/>
  <c r="D17" i="45"/>
  <c r="C17" i="45"/>
  <c r="L16" i="45"/>
  <c r="K16" i="45"/>
  <c r="J16" i="45"/>
  <c r="I16" i="45"/>
  <c r="H16" i="45"/>
  <c r="G16" i="45"/>
  <c r="F16" i="45"/>
  <c r="E16" i="45"/>
  <c r="D16" i="45"/>
  <c r="C16" i="45"/>
  <c r="L15" i="45"/>
  <c r="K15" i="45"/>
  <c r="J15" i="45"/>
  <c r="I15" i="45"/>
  <c r="H15" i="45"/>
  <c r="G15" i="45"/>
  <c r="F15" i="45"/>
  <c r="E15" i="45"/>
  <c r="D15" i="45"/>
  <c r="C15" i="45"/>
  <c r="L14" i="45"/>
  <c r="K14" i="45"/>
  <c r="J14" i="45"/>
  <c r="I14" i="45"/>
  <c r="H14" i="45"/>
  <c r="G14" i="45"/>
  <c r="F14" i="45"/>
  <c r="E14" i="45"/>
  <c r="D14" i="45"/>
  <c r="C14" i="45"/>
  <c r="L13" i="45"/>
  <c r="K13" i="45"/>
  <c r="J13" i="45"/>
  <c r="I13" i="45"/>
  <c r="H13" i="45"/>
  <c r="G13" i="45"/>
  <c r="F13" i="45"/>
  <c r="E13" i="45"/>
  <c r="D13" i="45"/>
  <c r="C13" i="45"/>
  <c r="L12" i="45"/>
  <c r="K12" i="45"/>
  <c r="J12" i="45"/>
  <c r="I12" i="45"/>
  <c r="H12" i="45"/>
  <c r="G12" i="45"/>
  <c r="F12" i="45"/>
  <c r="E12" i="45"/>
  <c r="D12" i="45"/>
  <c r="C12" i="45"/>
  <c r="L11" i="45"/>
  <c r="K11" i="45"/>
  <c r="J11" i="45"/>
  <c r="I11" i="45"/>
  <c r="H11" i="45"/>
  <c r="G11" i="45"/>
  <c r="F11" i="45"/>
  <c r="E11" i="45"/>
  <c r="D11" i="45"/>
  <c r="C11" i="45"/>
  <c r="L10" i="45"/>
  <c r="K10" i="45"/>
  <c r="J10" i="45"/>
  <c r="I10" i="45"/>
  <c r="H10" i="45"/>
  <c r="G10" i="45"/>
  <c r="F10" i="45"/>
  <c r="E10" i="45"/>
  <c r="D10" i="45"/>
  <c r="C10" i="45"/>
  <c r="L9" i="45"/>
  <c r="K9" i="45"/>
  <c r="J9" i="45"/>
  <c r="I9" i="45"/>
  <c r="H9" i="45"/>
  <c r="G9" i="45"/>
  <c r="F9" i="45"/>
  <c r="E9" i="45"/>
  <c r="D9" i="45"/>
  <c r="C9" i="45"/>
  <c r="L8" i="45"/>
  <c r="K8" i="45"/>
  <c r="J8" i="45"/>
  <c r="I8" i="45"/>
  <c r="H8" i="45"/>
  <c r="G8" i="45"/>
  <c r="F8" i="45"/>
  <c r="E8" i="45"/>
  <c r="D8" i="45"/>
  <c r="C8" i="45"/>
  <c r="L7" i="45"/>
  <c r="K7" i="45"/>
  <c r="J7" i="45"/>
  <c r="I7" i="45"/>
  <c r="H7" i="45"/>
  <c r="G7" i="45"/>
  <c r="F7" i="45"/>
  <c r="E7" i="45"/>
  <c r="D7" i="45"/>
  <c r="C7" i="45"/>
  <c r="L6" i="45"/>
  <c r="K6" i="45"/>
  <c r="J6" i="45"/>
  <c r="I6" i="45"/>
  <c r="H6" i="45"/>
  <c r="G6" i="45"/>
  <c r="F6" i="45"/>
  <c r="E6" i="45"/>
  <c r="D6" i="45"/>
  <c r="C6" i="45"/>
  <c r="L5" i="45"/>
  <c r="K5" i="45"/>
  <c r="J5" i="45"/>
  <c r="I5" i="45"/>
  <c r="H5" i="45"/>
  <c r="G5" i="45"/>
  <c r="F5" i="45"/>
  <c r="E5" i="45"/>
  <c r="D5" i="45"/>
  <c r="C5" i="45"/>
  <c r="L4" i="45"/>
  <c r="K4" i="45"/>
  <c r="J4" i="45"/>
  <c r="I4" i="45"/>
  <c r="H4" i="45"/>
  <c r="G4" i="45"/>
  <c r="F4" i="45"/>
  <c r="E4" i="45"/>
  <c r="D4" i="45"/>
  <c r="C4" i="45"/>
  <c r="L3" i="45"/>
  <c r="K3" i="45"/>
  <c r="J3" i="45"/>
  <c r="I3" i="45"/>
  <c r="H3" i="45"/>
  <c r="G3" i="45"/>
  <c r="F3" i="45"/>
  <c r="E3" i="45"/>
  <c r="D3" i="45"/>
  <c r="C3" i="45"/>
  <c r="B27" i="45"/>
  <c r="B26" i="45"/>
  <c r="B25" i="45"/>
  <c r="B24" i="45"/>
  <c r="B23" i="45"/>
  <c r="B22" i="45"/>
  <c r="B21" i="45"/>
  <c r="B20" i="45"/>
  <c r="B19" i="45"/>
  <c r="B18" i="45"/>
  <c r="B17" i="45"/>
  <c r="B16" i="45"/>
  <c r="B15" i="45"/>
  <c r="B14" i="45"/>
  <c r="B13" i="45"/>
  <c r="B12" i="45"/>
  <c r="B11" i="45"/>
  <c r="B10" i="45"/>
  <c r="B9" i="45"/>
  <c r="B8" i="45"/>
  <c r="B7" i="45"/>
  <c r="B6" i="45"/>
  <c r="B5" i="45"/>
  <c r="B4" i="45"/>
  <c r="B3" i="45"/>
  <c r="L27" i="44"/>
  <c r="K27" i="44"/>
  <c r="J27" i="44"/>
  <c r="I27" i="44"/>
  <c r="H27" i="44"/>
  <c r="G27" i="44"/>
  <c r="F27" i="44"/>
  <c r="E27" i="44"/>
  <c r="D27" i="44"/>
  <c r="C27" i="44"/>
  <c r="L26" i="44"/>
  <c r="K26" i="44"/>
  <c r="J26" i="44"/>
  <c r="I26" i="44"/>
  <c r="H26" i="44"/>
  <c r="G26" i="44"/>
  <c r="F26" i="44"/>
  <c r="E26" i="44"/>
  <c r="D26" i="44"/>
  <c r="C26" i="44"/>
  <c r="L25" i="44"/>
  <c r="K25" i="44"/>
  <c r="J25" i="44"/>
  <c r="I25" i="44"/>
  <c r="H25" i="44"/>
  <c r="G25" i="44"/>
  <c r="F25" i="44"/>
  <c r="E25" i="44"/>
  <c r="D25" i="44"/>
  <c r="C25" i="44"/>
  <c r="L24" i="44"/>
  <c r="K24" i="44"/>
  <c r="J24" i="44"/>
  <c r="I24" i="44"/>
  <c r="H24" i="44"/>
  <c r="G24" i="44"/>
  <c r="F24" i="44"/>
  <c r="E24" i="44"/>
  <c r="D24" i="44"/>
  <c r="C24" i="44"/>
  <c r="L23" i="44"/>
  <c r="K23" i="44"/>
  <c r="J23" i="44"/>
  <c r="I23" i="44"/>
  <c r="H23" i="44"/>
  <c r="G23" i="44"/>
  <c r="F23" i="44"/>
  <c r="E23" i="44"/>
  <c r="D23" i="44"/>
  <c r="C23" i="44"/>
  <c r="L22" i="44"/>
  <c r="K22" i="44"/>
  <c r="J22" i="44"/>
  <c r="I22" i="44"/>
  <c r="H22" i="44"/>
  <c r="G22" i="44"/>
  <c r="F22" i="44"/>
  <c r="E22" i="44"/>
  <c r="D22" i="44"/>
  <c r="C22" i="44"/>
  <c r="L21" i="44"/>
  <c r="K21" i="44"/>
  <c r="J21" i="44"/>
  <c r="I21" i="44"/>
  <c r="H21" i="44"/>
  <c r="G21" i="44"/>
  <c r="F21" i="44"/>
  <c r="E21" i="44"/>
  <c r="D21" i="44"/>
  <c r="C21" i="44"/>
  <c r="L20" i="44"/>
  <c r="K20" i="44"/>
  <c r="J20" i="44"/>
  <c r="I20" i="44"/>
  <c r="H20" i="44"/>
  <c r="G20" i="44"/>
  <c r="F20" i="44"/>
  <c r="E20" i="44"/>
  <c r="D20" i="44"/>
  <c r="C20" i="44"/>
  <c r="L19" i="44"/>
  <c r="K19" i="44"/>
  <c r="J19" i="44"/>
  <c r="I19" i="44"/>
  <c r="H19" i="44"/>
  <c r="G19" i="44"/>
  <c r="F19" i="44"/>
  <c r="E19" i="44"/>
  <c r="D19" i="44"/>
  <c r="C19" i="44"/>
  <c r="L18" i="44"/>
  <c r="K18" i="44"/>
  <c r="J18" i="44"/>
  <c r="I18" i="44"/>
  <c r="H18" i="44"/>
  <c r="G18" i="44"/>
  <c r="F18" i="44"/>
  <c r="E18" i="44"/>
  <c r="D18" i="44"/>
  <c r="C18" i="44"/>
  <c r="L17" i="44"/>
  <c r="K17" i="44"/>
  <c r="J17" i="44"/>
  <c r="I17" i="44"/>
  <c r="H17" i="44"/>
  <c r="G17" i="44"/>
  <c r="F17" i="44"/>
  <c r="E17" i="44"/>
  <c r="D17" i="44"/>
  <c r="C17" i="44"/>
  <c r="L16" i="44"/>
  <c r="K16" i="44"/>
  <c r="J16" i="44"/>
  <c r="I16" i="44"/>
  <c r="H16" i="44"/>
  <c r="G16" i="44"/>
  <c r="F16" i="44"/>
  <c r="E16" i="44"/>
  <c r="D16" i="44"/>
  <c r="C16" i="44"/>
  <c r="L15" i="44"/>
  <c r="K15" i="44"/>
  <c r="J15" i="44"/>
  <c r="I15" i="44"/>
  <c r="H15" i="44"/>
  <c r="G15" i="44"/>
  <c r="F15" i="44"/>
  <c r="E15" i="44"/>
  <c r="D15" i="44"/>
  <c r="C15" i="44"/>
  <c r="L14" i="44"/>
  <c r="K14" i="44"/>
  <c r="J14" i="44"/>
  <c r="I14" i="44"/>
  <c r="H14" i="44"/>
  <c r="G14" i="44"/>
  <c r="F14" i="44"/>
  <c r="E14" i="44"/>
  <c r="D14" i="44"/>
  <c r="C14" i="44"/>
  <c r="L13" i="44"/>
  <c r="K13" i="44"/>
  <c r="J13" i="44"/>
  <c r="I13" i="44"/>
  <c r="H13" i="44"/>
  <c r="G13" i="44"/>
  <c r="F13" i="44"/>
  <c r="E13" i="44"/>
  <c r="D13" i="44"/>
  <c r="C13" i="44"/>
  <c r="L12" i="44"/>
  <c r="K12" i="44"/>
  <c r="J12" i="44"/>
  <c r="I12" i="44"/>
  <c r="H12" i="44"/>
  <c r="G12" i="44"/>
  <c r="F12" i="44"/>
  <c r="E12" i="44"/>
  <c r="D12" i="44"/>
  <c r="C12" i="44"/>
  <c r="L11" i="44"/>
  <c r="K11" i="44"/>
  <c r="J11" i="44"/>
  <c r="I11" i="44"/>
  <c r="H11" i="44"/>
  <c r="G11" i="44"/>
  <c r="F11" i="44"/>
  <c r="E11" i="44"/>
  <c r="D11" i="44"/>
  <c r="C11" i="44"/>
  <c r="L10" i="44"/>
  <c r="K10" i="44"/>
  <c r="J10" i="44"/>
  <c r="I10" i="44"/>
  <c r="H10" i="44"/>
  <c r="G10" i="44"/>
  <c r="F10" i="44"/>
  <c r="E10" i="44"/>
  <c r="D10" i="44"/>
  <c r="C10" i="44"/>
  <c r="L9" i="44"/>
  <c r="K9" i="44"/>
  <c r="J9" i="44"/>
  <c r="I9" i="44"/>
  <c r="H9" i="44"/>
  <c r="G9" i="44"/>
  <c r="F9" i="44"/>
  <c r="E9" i="44"/>
  <c r="D9" i="44"/>
  <c r="C9" i="44"/>
  <c r="L8" i="44"/>
  <c r="K8" i="44"/>
  <c r="J8" i="44"/>
  <c r="I8" i="44"/>
  <c r="H8" i="44"/>
  <c r="G8" i="44"/>
  <c r="F8" i="44"/>
  <c r="E8" i="44"/>
  <c r="D8" i="44"/>
  <c r="C8" i="44"/>
  <c r="L7" i="44"/>
  <c r="K7" i="44"/>
  <c r="J7" i="44"/>
  <c r="I7" i="44"/>
  <c r="H7" i="44"/>
  <c r="G7" i="44"/>
  <c r="F7" i="44"/>
  <c r="E7" i="44"/>
  <c r="D7" i="44"/>
  <c r="C7" i="44"/>
  <c r="L6" i="44"/>
  <c r="K6" i="44"/>
  <c r="J6" i="44"/>
  <c r="I6" i="44"/>
  <c r="H6" i="44"/>
  <c r="G6" i="44"/>
  <c r="F6" i="44"/>
  <c r="E6" i="44"/>
  <c r="D6" i="44"/>
  <c r="C6" i="44"/>
  <c r="L5" i="44"/>
  <c r="K5" i="44"/>
  <c r="J5" i="44"/>
  <c r="I5" i="44"/>
  <c r="H5" i="44"/>
  <c r="G5" i="44"/>
  <c r="F5" i="44"/>
  <c r="E5" i="44"/>
  <c r="D5" i="44"/>
  <c r="C5" i="44"/>
  <c r="L4" i="44"/>
  <c r="K4" i="44"/>
  <c r="J4" i="44"/>
  <c r="I4" i="44"/>
  <c r="H4" i="44"/>
  <c r="G4" i="44"/>
  <c r="F4" i="44"/>
  <c r="E4" i="44"/>
  <c r="D4" i="44"/>
  <c r="C4" i="44"/>
  <c r="L3" i="44"/>
  <c r="K3" i="44"/>
  <c r="J3" i="44"/>
  <c r="I3" i="44"/>
  <c r="H3" i="44"/>
  <c r="G3" i="44"/>
  <c r="F3" i="44"/>
  <c r="E3" i="44"/>
  <c r="D3" i="44"/>
  <c r="C3" i="44"/>
  <c r="B27" i="44"/>
  <c r="B26" i="44"/>
  <c r="B25" i="44"/>
  <c r="B24" i="44"/>
  <c r="B23" i="44"/>
  <c r="B22" i="44"/>
  <c r="B21" i="44"/>
  <c r="B20" i="44"/>
  <c r="B19" i="44"/>
  <c r="B18" i="44"/>
  <c r="B17" i="44"/>
  <c r="B16" i="44"/>
  <c r="B15" i="44"/>
  <c r="B14" i="44"/>
  <c r="B13" i="44"/>
  <c r="B12" i="44"/>
  <c r="B11" i="44"/>
  <c r="B10" i="44"/>
  <c r="B9" i="44"/>
  <c r="B8" i="44"/>
  <c r="B7" i="44"/>
  <c r="B6" i="44"/>
  <c r="B5" i="44"/>
  <c r="B4" i="44"/>
  <c r="B3" i="44"/>
</calcChain>
</file>

<file path=xl/sharedStrings.xml><?xml version="1.0" encoding="utf-8"?>
<sst xmlns="http://schemas.openxmlformats.org/spreadsheetml/2006/main" count="1025" uniqueCount="93">
  <si>
    <t>Industry</t>
  </si>
  <si>
    <t>Bulawayo</t>
  </si>
  <si>
    <t>Manicaland</t>
  </si>
  <si>
    <t>Mash. Central</t>
  </si>
  <si>
    <t>Mash. East</t>
  </si>
  <si>
    <t>Mash. West</t>
  </si>
  <si>
    <t>Mat. North</t>
  </si>
  <si>
    <t>Mat. South</t>
  </si>
  <si>
    <t>Midlands</t>
  </si>
  <si>
    <t>Masvingo</t>
  </si>
  <si>
    <t>Harare</t>
  </si>
  <si>
    <t>Mining and Quarrying</t>
  </si>
  <si>
    <t>Manufacturing</t>
  </si>
  <si>
    <t xml:space="preserve">Electricity, Gas, Steam and Air Conditioning Supply </t>
  </si>
  <si>
    <t xml:space="preserve">Water Supply; Sewerage, Waste Management &amp; Remediation Activities </t>
  </si>
  <si>
    <t>Construction</t>
  </si>
  <si>
    <t>Wholesale and Retail Trade; Repair of Motor Vehicles and Motorcycles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</si>
  <si>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</si>
  <si>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</si>
  <si>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</si>
  <si>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</si>
  <si>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</si>
  <si>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</si>
  <si>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</si>
  <si>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>Public Administration and Defence; Compulsory Social Security</t>
  </si>
  <si>
    <t>Education</t>
  </si>
  <si>
    <t>Human Health and Social Work Activities</t>
  </si>
  <si>
    <t>Arts, Entertainment and Recreation</t>
  </si>
  <si>
    <t>Other Services</t>
  </si>
  <si>
    <t>GDP at Basic Prices</t>
  </si>
  <si>
    <t>Net Taxes on Products</t>
  </si>
  <si>
    <t>Taxes on Products</t>
  </si>
  <si>
    <t>Less Subsidies on Products</t>
  </si>
  <si>
    <t>GDP at Market Prices</t>
  </si>
  <si>
    <t>Population  (absolute figures)</t>
  </si>
  <si>
    <t xml:space="preserve">Total </t>
  </si>
  <si>
    <t>GDP per Capita</t>
  </si>
  <si>
    <t xml:space="preserve">GDP per Capita </t>
  </si>
  <si>
    <t>Table 1.3 Gross Domestic Product  Contribution at Constant Prices   by Industry by Province 2019</t>
  </si>
  <si>
    <t>Table 3.3 Gross Domestic Product  Contribution at Constant Prices   by Industry by Province 2021</t>
  </si>
  <si>
    <t>Table 2.4 Gross Domestic Product  by Industry by Province 2020</t>
  </si>
  <si>
    <t>Total</t>
  </si>
  <si>
    <t>Table 1.4 Gross Domestic Product by Industry by Province 2019</t>
  </si>
  <si>
    <t>Table 3.4 Gross Domestic Product  Contribution by Industry by Province 2021</t>
  </si>
  <si>
    <t>Table 4. Gross Domestic Product at Constant Prices by Province by Industry (2019 -100) Percent Growth rates</t>
  </si>
  <si>
    <t>Table 2.3 Gross Domestic Product Percent Contribution at Constant Prices  by Province  2020</t>
  </si>
  <si>
    <t xml:space="preserve">Agriculture, Forestry and Fishing </t>
  </si>
  <si>
    <t>Activities of Households as Employers, undifferentiated goods - and services - Producing Activities of Households for Own Use</t>
  </si>
  <si>
    <t>Table 1.3: Gross Domestic Product  Contribution at Constant Prices by Province, 2022</t>
  </si>
  <si>
    <t>Table 1.4: Gross Domestic Product by Industry within Province, 2022</t>
  </si>
  <si>
    <t>Table 1.5: Gross Domestic Growth Rates, 2022</t>
  </si>
  <si>
    <t>Agriculture, Hunting and Fishing and forestry</t>
  </si>
  <si>
    <t xml:space="preserve">Mining and Quarrying </t>
  </si>
  <si>
    <t xml:space="preserve">Manufacturing </t>
  </si>
  <si>
    <t xml:space="preserve">Construction </t>
  </si>
  <si>
    <t xml:space="preserve">Transportation and Storage </t>
  </si>
  <si>
    <t xml:space="preserve">Accommodation and Food Service Activities </t>
  </si>
  <si>
    <t xml:space="preserve">Information and Communication </t>
  </si>
  <si>
    <t xml:space="preserve">Real Estate Activities </t>
  </si>
  <si>
    <t xml:space="preserve">Professional, Scientific and Technical Activities </t>
  </si>
  <si>
    <t xml:space="preserve">Administrative and support service activities </t>
  </si>
  <si>
    <t>Public Administration, Defence; Compulsory Social Security</t>
  </si>
  <si>
    <t xml:space="preserve">Education </t>
  </si>
  <si>
    <t xml:space="preserve">Arts, Entertainment and Recreation </t>
  </si>
  <si>
    <t xml:space="preserve">Other Services </t>
  </si>
  <si>
    <t>Activities of Households as Employers</t>
  </si>
  <si>
    <t>Activities of Households as Employers,  Producing Activities of Households for Own Use</t>
  </si>
  <si>
    <t xml:space="preserve">Financial and Insurance Activities </t>
  </si>
  <si>
    <t xml:space="preserve">Public Administration, Defence; Compulsory Social Security </t>
  </si>
  <si>
    <t xml:space="preserve">Human Health and Social Work Activities </t>
  </si>
  <si>
    <t xml:space="preserve">Activities of Households as Employers </t>
  </si>
  <si>
    <t>GDP per capita</t>
  </si>
  <si>
    <t>Table 1.2: Gross Domestic Product by Industry at Current Prices in Zimbabwean Dollars 2023</t>
  </si>
  <si>
    <t>Table 1.1: Gross Domestic Product by Industry at Current Prices in Zimbabwean Dollars 2023</t>
  </si>
  <si>
    <t>Table 1.5:Percent Contribution  Gross Domestic Product by Industry at Constant Prices in Zimbabwean Dollars 2023</t>
  </si>
  <si>
    <t>Table 1.6: Gross Domestic Product Constant 2019=100 Growth Rates, 2023</t>
  </si>
  <si>
    <t>Exchange Rate ZW :1 USD</t>
  </si>
  <si>
    <t>Per Capita GDP in USD</t>
  </si>
  <si>
    <t>GDP at Market Prices ZWL</t>
  </si>
  <si>
    <t>GDP at Market Prices USD</t>
  </si>
  <si>
    <t>Population  (absolute figures) Old</t>
  </si>
  <si>
    <t xml:space="preserve">Activities of Households as Employers, </t>
  </si>
  <si>
    <t>Table 1.5: Gross Domestic Growth Rates, 2021</t>
  </si>
  <si>
    <t>Table 1.5: Gross Domestic Growth Rates, 2020</t>
  </si>
  <si>
    <t>Table 1.1 Gross Domestic Product at Current Prices by Industry by Province 2019 ZWL</t>
  </si>
  <si>
    <t>Table 1.2 Gross Domestic Product at Constant Prices by Industry by Province 2019 ZWL</t>
  </si>
  <si>
    <t>Table 2.1 Gross Domestic Product at Current Prices  by Industry by Province 2020 ZWL</t>
  </si>
  <si>
    <t>Table 2.2 Gross Domestic Product at Constant Prices by Industry by Province 2020 ZWL</t>
  </si>
  <si>
    <t>Table 3.1 Gross Domestic Product at Current Prices by Industry by Province 2021 ZWL</t>
  </si>
  <si>
    <t>Table 3.2 Gross Domestic Product at Constant Prices by Industry by Province 2021 ZWL</t>
  </si>
  <si>
    <t>Table 1. Gross Domestic Product by Industry at Current Prices in Zimbabwean Dollars 2022 ZWL</t>
  </si>
  <si>
    <t>Table 1.2: Gross Domestic Product at Constant Prices by Industry by Province, 2022 ZWL</t>
  </si>
  <si>
    <t>Table 1.1: Gross Domestic Product by Industry at Current Prices in Zimbabwean Dollars 2023 ZWL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</si>
</sst>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_(* #,##0_);_(* \(#,##0\);_(* &quot;-&quot;??_);_(@_)"/>
    <numFmt numFmtId="167" formatCode="0.0000000"/>
    <numFmt numFmtId="168" formatCode="0.000"/>
    <numFmt numFmtId="169" formatCode="#,##0_ ;\-#,##0\ "/>
    <numFmt numFmtId="170" formatCode="_-* #,##0_-;\-* #,##0_-;_-* &quot;-&quot;??_-;_-@_-"/>
    <numFmt numFmtId="171" formatCode="_-* #,##0.0_-;\-* #,##0.0_-;_-* &quot;-&quot;??_-;_-@_-"/>
    <numFmt numFmtId="172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Times New Roman"/>
      <family val="1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11">
    <xf numFmtId="0" fontId="0" fillId="0" borderId="0" xfId="0"/>
    <xf numFmtId="0" fontId="0" fillId="0" borderId="1" xfId="0" applyBorder="1"/>
    <xf numFmtId="165" fontId="0" fillId="0" borderId="1" xfId="0" applyNumberFormat="1" applyBorder="1"/>
    <xf numFmtId="0" fontId="2" fillId="0" borderId="1" xfId="0" applyFont="1" applyBorder="1"/>
    <xf numFmtId="0" fontId="2" fillId="0" borderId="0" xfId="0" applyFont="1"/>
    <xf numFmtId="43" fontId="0" fillId="0" borderId="1" xfId="1" applyFont="1" applyBorder="1"/>
    <xf numFmtId="43" fontId="2" fillId="0" borderId="1" xfId="1" applyFont="1" applyBorder="1"/>
    <xf numFmtId="165" fontId="0" fillId="0" borderId="2" xfId="0" applyNumberFormat="1" applyFill="1" applyBorder="1"/>
    <xf numFmtId="0" fontId="2" fillId="0" borderId="4" xfId="0" applyFont="1" applyFill="1" applyBorder="1"/>
    <xf numFmtId="166" fontId="0" fillId="0" borderId="1" xfId="1" applyNumberFormat="1" applyFont="1" applyBorder="1"/>
    <xf numFmtId="43" fontId="2" fillId="0" borderId="0" xfId="1" applyFont="1"/>
    <xf numFmtId="167" fontId="0" fillId="0" borderId="0" xfId="0" applyNumberFormat="1"/>
    <xf numFmtId="0" fontId="0" fillId="0" borderId="1" xfId="0" applyFill="1" applyBorder="1"/>
    <xf numFmtId="0" fontId="0" fillId="0" borderId="0" xfId="0" applyFill="1"/>
    <xf numFmtId="0" fontId="2" fillId="0" borderId="1" xfId="0" applyFont="1" applyFill="1" applyBorder="1"/>
    <xf numFmtId="165" fontId="0" fillId="0" borderId="1" xfId="0" applyNumberFormat="1" applyFill="1" applyBorder="1"/>
    <xf numFmtId="2" fontId="0" fillId="0" borderId="0" xfId="0" applyNumberFormat="1"/>
    <xf numFmtId="2" fontId="2" fillId="0" borderId="0" xfId="0" applyNumberFormat="1" applyFont="1"/>
    <xf numFmtId="0" fontId="2" fillId="0" borderId="3" xfId="0" applyFont="1" applyBorder="1"/>
    <xf numFmtId="0" fontId="0" fillId="0" borderId="3" xfId="0" applyBorder="1"/>
    <xf numFmtId="0" fontId="0" fillId="0" borderId="0" xfId="0" applyBorder="1"/>
    <xf numFmtId="0" fontId="2" fillId="0" borderId="8" xfId="0" applyFont="1" applyBorder="1"/>
    <xf numFmtId="0" fontId="2" fillId="0" borderId="9" xfId="0" applyFont="1" applyBorder="1"/>
    <xf numFmtId="43" fontId="0" fillId="0" borderId="8" xfId="1" applyFont="1" applyBorder="1"/>
    <xf numFmtId="165" fontId="0" fillId="0" borderId="9" xfId="0" applyNumberFormat="1" applyBorder="1"/>
    <xf numFmtId="43" fontId="2" fillId="0" borderId="8" xfId="1" applyFont="1" applyBorder="1"/>
    <xf numFmtId="165" fontId="2" fillId="0" borderId="1" xfId="0" applyNumberFormat="1" applyFont="1" applyBorder="1"/>
    <xf numFmtId="0" fontId="2" fillId="2" borderId="8" xfId="0" applyFont="1" applyFill="1" applyBorder="1"/>
    <xf numFmtId="0" fontId="2" fillId="2" borderId="1" xfId="0" applyFont="1" applyFill="1" applyBorder="1"/>
    <xf numFmtId="0" fontId="2" fillId="2" borderId="9" xfId="0" applyFont="1" applyFill="1" applyBorder="1"/>
    <xf numFmtId="43" fontId="0" fillId="2" borderId="8" xfId="1" applyFont="1" applyFill="1" applyBorder="1"/>
    <xf numFmtId="165" fontId="0" fillId="2" borderId="1" xfId="0" applyNumberFormat="1" applyFill="1" applyBorder="1"/>
    <xf numFmtId="165" fontId="0" fillId="2" borderId="9" xfId="0" applyNumberFormat="1" applyFill="1" applyBorder="1"/>
    <xf numFmtId="43" fontId="2" fillId="2" borderId="8" xfId="1" applyFont="1" applyFill="1" applyBorder="1"/>
    <xf numFmtId="0" fontId="2" fillId="0" borderId="0" xfId="0" applyFont="1" applyBorder="1"/>
    <xf numFmtId="165" fontId="2" fillId="0" borderId="1" xfId="0" applyNumberFormat="1" applyFont="1" applyFill="1" applyBorder="1"/>
    <xf numFmtId="168" fontId="0" fillId="0" borderId="0" xfId="0" applyNumberFormat="1" applyFill="1" applyBorder="1"/>
    <xf numFmtId="43" fontId="0" fillId="0" borderId="0" xfId="0" applyNumberFormat="1"/>
    <xf numFmtId="43" fontId="0" fillId="0" borderId="0" xfId="0" applyNumberFormat="1" applyFill="1"/>
    <xf numFmtId="164" fontId="0" fillId="0" borderId="0" xfId="0" applyNumberFormat="1" applyFill="1"/>
    <xf numFmtId="164" fontId="0" fillId="0" borderId="0" xfId="0" applyNumberFormat="1"/>
    <xf numFmtId="166" fontId="0" fillId="0" borderId="1" xfId="1" applyNumberFormat="1" applyFont="1" applyFill="1" applyBorder="1"/>
    <xf numFmtId="166" fontId="2" fillId="0" borderId="1" xfId="1" applyNumberFormat="1" applyFont="1" applyFill="1" applyBorder="1"/>
    <xf numFmtId="166" fontId="0" fillId="0" borderId="1" xfId="0" applyNumberFormat="1" applyFill="1" applyBorder="1"/>
    <xf numFmtId="166" fontId="2" fillId="0" borderId="1" xfId="1" applyNumberFormat="1" applyFont="1" applyBorder="1"/>
    <xf numFmtId="166" fontId="2" fillId="0" borderId="1" xfId="0" applyNumberFormat="1" applyFont="1" applyBorder="1"/>
    <xf numFmtId="166" fontId="0" fillId="0" borderId="1" xfId="0" applyNumberFormat="1" applyBorder="1"/>
    <xf numFmtId="166" fontId="2" fillId="0" borderId="1" xfId="0" applyNumberFormat="1" applyFont="1" applyFill="1" applyBorder="1"/>
    <xf numFmtId="43" fontId="0" fillId="0" borderId="0" xfId="1" applyFont="1"/>
    <xf numFmtId="0" fontId="2" fillId="2" borderId="11" xfId="0" applyFont="1" applyFill="1" applyBorder="1" applyAlignment="1">
      <alignment horizontal="center"/>
    </xf>
    <xf numFmtId="165" fontId="0" fillId="2" borderId="12" xfId="0" applyNumberFormat="1" applyFill="1" applyBorder="1"/>
    <xf numFmtId="0" fontId="2" fillId="0" borderId="11" xfId="0" applyFont="1" applyBorder="1" applyAlignment="1">
      <alignment horizontal="center"/>
    </xf>
    <xf numFmtId="165" fontId="0" fillId="0" borderId="12" xfId="0" applyNumberFormat="1" applyBorder="1"/>
    <xf numFmtId="165" fontId="0" fillId="2" borderId="12" xfId="0" applyNumberFormat="1" applyFont="1" applyFill="1" applyBorder="1"/>
    <xf numFmtId="165" fontId="0" fillId="0" borderId="12" xfId="0" applyNumberFormat="1" applyFont="1" applyBorder="1"/>
    <xf numFmtId="165" fontId="2" fillId="2" borderId="1" xfId="0" applyNumberFormat="1" applyFont="1" applyFill="1" applyBorder="1"/>
    <xf numFmtId="165" fontId="2" fillId="2" borderId="9" xfId="0" applyNumberFormat="1" applyFont="1" applyFill="1" applyBorder="1"/>
    <xf numFmtId="165" fontId="2" fillId="2" borderId="12" xfId="0" applyNumberFormat="1" applyFont="1" applyFill="1" applyBorder="1"/>
    <xf numFmtId="165" fontId="2" fillId="0" borderId="9" xfId="0" applyNumberFormat="1" applyFont="1" applyBorder="1"/>
    <xf numFmtId="165" fontId="2" fillId="0" borderId="12" xfId="0" applyNumberFormat="1" applyFont="1" applyBorder="1"/>
    <xf numFmtId="43" fontId="0" fillId="3" borderId="1" xfId="1" applyFont="1" applyFill="1" applyBorder="1"/>
    <xf numFmtId="0" fontId="0" fillId="3" borderId="0" xfId="0" applyFill="1"/>
    <xf numFmtId="43" fontId="0" fillId="0" borderId="1" xfId="1" applyFont="1" applyFill="1" applyBorder="1"/>
    <xf numFmtId="43" fontId="0" fillId="0" borderId="0" xfId="1" applyFont="1" applyFill="1" applyBorder="1"/>
    <xf numFmtId="165" fontId="0" fillId="0" borderId="0" xfId="0" applyNumberFormat="1" applyFill="1" applyBorder="1"/>
    <xf numFmtId="0" fontId="0" fillId="0" borderId="0" xfId="0" applyFill="1" applyBorder="1"/>
    <xf numFmtId="0" fontId="2" fillId="3" borderId="1" xfId="0" applyFont="1" applyFill="1" applyBorder="1"/>
    <xf numFmtId="0" fontId="2" fillId="3" borderId="0" xfId="0" applyFont="1" applyFill="1"/>
    <xf numFmtId="43" fontId="2" fillId="0" borderId="10" xfId="1" applyFont="1" applyBorder="1"/>
    <xf numFmtId="0" fontId="2" fillId="2" borderId="3" xfId="0" applyFont="1" applyFill="1" applyBorder="1"/>
    <xf numFmtId="165" fontId="2" fillId="2" borderId="3" xfId="0" applyNumberFormat="1" applyFont="1" applyFill="1" applyBorder="1"/>
    <xf numFmtId="165" fontId="0" fillId="2" borderId="3" xfId="0" applyNumberFormat="1" applyFont="1" applyFill="1" applyBorder="1"/>
    <xf numFmtId="2" fontId="0" fillId="0" borderId="1" xfId="0" applyNumberFormat="1" applyBorder="1"/>
    <xf numFmtId="0" fontId="2" fillId="0" borderId="0" xfId="0" applyFont="1"/>
    <xf numFmtId="170" fontId="0" fillId="0" borderId="0" xfId="1" applyNumberFormat="1" applyFont="1" applyBorder="1"/>
    <xf numFmtId="43" fontId="0" fillId="0" borderId="0" xfId="1" applyFont="1" applyBorder="1"/>
    <xf numFmtId="0" fontId="2" fillId="0" borderId="1" xfId="0" applyFont="1" applyBorder="1" applyAlignment="1">
      <alignment vertical="top"/>
    </xf>
    <xf numFmtId="43" fontId="4" fillId="0" borderId="1" xfId="1" applyFont="1" applyFill="1" applyBorder="1" applyAlignment="1">
      <alignment vertical="top" wrapText="1"/>
    </xf>
    <xf numFmtId="43" fontId="2" fillId="0" borderId="1" xfId="1" applyFont="1" applyBorder="1" applyAlignment="1">
      <alignment vertical="top" wrapText="1"/>
    </xf>
    <xf numFmtId="43" fontId="0" fillId="0" borderId="0" xfId="1" applyFont="1" applyBorder="1" applyAlignment="1">
      <alignment vertical="top"/>
    </xf>
    <xf numFmtId="0" fontId="5" fillId="0" borderId="1" xfId="0" applyFont="1" applyFill="1" applyBorder="1"/>
    <xf numFmtId="43" fontId="5" fillId="0" borderId="0" xfId="1" applyFont="1" applyFill="1" applyBorder="1"/>
    <xf numFmtId="170" fontId="0" fillId="0" borderId="0" xfId="1" applyNumberFormat="1" applyFont="1" applyFill="1" applyBorder="1"/>
    <xf numFmtId="43" fontId="2" fillId="0" borderId="0" xfId="1" applyFont="1" applyFill="1" applyBorder="1"/>
    <xf numFmtId="171" fontId="0" fillId="0" borderId="1" xfId="1" applyNumberFormat="1" applyFont="1" applyFill="1" applyBorder="1"/>
    <xf numFmtId="0" fontId="2" fillId="0" borderId="0" xfId="0" applyFont="1" applyFill="1"/>
    <xf numFmtId="43" fontId="0" fillId="0" borderId="0" xfId="1" applyFont="1" applyFill="1"/>
    <xf numFmtId="165" fontId="5" fillId="0" borderId="1" xfId="0" applyNumberFormat="1" applyFont="1" applyFill="1" applyBorder="1"/>
    <xf numFmtId="0" fontId="5" fillId="0" borderId="0" xfId="0" applyFont="1"/>
    <xf numFmtId="0" fontId="2" fillId="0" borderId="14" xfId="0" applyFont="1" applyBorder="1" applyAlignment="1">
      <alignment horizontal="center"/>
    </xf>
    <xf numFmtId="0" fontId="2" fillId="2" borderId="13" xfId="0" applyFont="1" applyFill="1" applyBorder="1" applyAlignment="1"/>
    <xf numFmtId="165" fontId="0" fillId="2" borderId="1" xfId="0" applyNumberFormat="1" applyFont="1" applyFill="1" applyBorder="1"/>
    <xf numFmtId="165" fontId="0" fillId="0" borderId="12" xfId="0" applyNumberFormat="1" applyFill="1" applyBorder="1"/>
    <xf numFmtId="165" fontId="2" fillId="0" borderId="12" xfId="0" applyNumberFormat="1" applyFont="1" applyFill="1" applyBorder="1"/>
    <xf numFmtId="165" fontId="2" fillId="0" borderId="15" xfId="0" applyNumberFormat="1" applyFont="1" applyFill="1" applyBorder="1"/>
    <xf numFmtId="165" fontId="0" fillId="2" borderId="13" xfId="0" applyNumberFormat="1" applyFont="1" applyFill="1" applyBorder="1" applyAlignment="1">
      <alignment horizontal="right"/>
    </xf>
    <xf numFmtId="0" fontId="6" fillId="0" borderId="1" xfId="0" applyFont="1" applyBorder="1"/>
    <xf numFmtId="0" fontId="5" fillId="0" borderId="1" xfId="0" applyFont="1" applyBorder="1"/>
    <xf numFmtId="0" fontId="6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Fill="1"/>
    <xf numFmtId="0" fontId="6" fillId="3" borderId="1" xfId="0" applyFont="1" applyFill="1" applyBorder="1"/>
    <xf numFmtId="0" fontId="6" fillId="0" borderId="0" xfId="0" applyFont="1"/>
    <xf numFmtId="165" fontId="0" fillId="0" borderId="12" xfId="0" applyNumberFormat="1" applyFont="1" applyFill="1" applyBorder="1"/>
    <xf numFmtId="165" fontId="0" fillId="0" borderId="0" xfId="0" applyNumberFormat="1" applyFont="1" applyFill="1" applyBorder="1"/>
    <xf numFmtId="0" fontId="0" fillId="0" borderId="2" xfId="0" applyFill="1" applyBorder="1"/>
    <xf numFmtId="165" fontId="0" fillId="0" borderId="0" xfId="0" applyNumberFormat="1" applyFill="1"/>
    <xf numFmtId="43" fontId="2" fillId="0" borderId="1" xfId="1" applyFont="1" applyFill="1" applyBorder="1"/>
    <xf numFmtId="165" fontId="6" fillId="0" borderId="0" xfId="0" applyNumberFormat="1" applyFont="1"/>
    <xf numFmtId="165" fontId="6" fillId="0" borderId="0" xfId="0" applyNumberFormat="1" applyFont="1" applyFill="1"/>
    <xf numFmtId="1" fontId="6" fillId="0" borderId="0" xfId="0" applyNumberFormat="1" applyFont="1"/>
    <xf numFmtId="165" fontId="6" fillId="3" borderId="1" xfId="0" applyNumberFormat="1" applyFont="1" applyFill="1" applyBorder="1"/>
    <xf numFmtId="0" fontId="5" fillId="3" borderId="1" xfId="0" applyFont="1" applyFill="1" applyBorder="1"/>
    <xf numFmtId="165" fontId="5" fillId="3" borderId="1" xfId="0" applyNumberFormat="1" applyFont="1" applyFill="1" applyBorder="1"/>
    <xf numFmtId="165" fontId="6" fillId="3" borderId="0" xfId="0" applyNumberFormat="1" applyFont="1" applyFill="1"/>
    <xf numFmtId="0" fontId="5" fillId="3" borderId="0" xfId="0" applyFont="1" applyFill="1"/>
    <xf numFmtId="165" fontId="5" fillId="0" borderId="0" xfId="0" applyNumberFormat="1" applyFont="1" applyFill="1"/>
    <xf numFmtId="165" fontId="5" fillId="0" borderId="0" xfId="0" applyNumberFormat="1" applyFont="1"/>
    <xf numFmtId="43" fontId="2" fillId="0" borderId="1" xfId="0" applyNumberFormat="1" applyFont="1" applyFill="1" applyBorder="1"/>
    <xf numFmtId="170" fontId="0" fillId="0" borderId="1" xfId="0" applyNumberFormat="1" applyFill="1" applyBorder="1"/>
    <xf numFmtId="172" fontId="0" fillId="0" borderId="1" xfId="1" applyNumberFormat="1" applyFont="1" applyFill="1" applyBorder="1"/>
    <xf numFmtId="169" fontId="3" fillId="0" borderId="3" xfId="1" applyNumberFormat="1" applyFont="1" applyFill="1" applyBorder="1"/>
    <xf numFmtId="166" fontId="0" fillId="0" borderId="0" xfId="0" applyNumberFormat="1" applyFill="1"/>
    <xf numFmtId="43" fontId="2" fillId="0" borderId="1" xfId="1" applyNumberFormat="1" applyFont="1" applyFill="1" applyBorder="1"/>
    <xf numFmtId="0" fontId="6" fillId="0" borderId="0" xfId="0" applyFont="1" applyFill="1"/>
    <xf numFmtId="170" fontId="5" fillId="0" borderId="0" xfId="1" applyNumberFormat="1" applyFont="1" applyFill="1"/>
    <xf numFmtId="43" fontId="5" fillId="0" borderId="0" xfId="1" applyFont="1" applyFill="1"/>
    <xf numFmtId="0" fontId="6" fillId="0" borderId="1" xfId="0" applyFont="1" applyFill="1" applyBorder="1" applyAlignment="1">
      <alignment vertical="top"/>
    </xf>
    <xf numFmtId="43" fontId="7" fillId="0" borderId="1" xfId="1" applyFont="1" applyFill="1" applyBorder="1" applyAlignment="1">
      <alignment vertical="top" wrapText="1"/>
    </xf>
    <xf numFmtId="43" fontId="6" fillId="0" borderId="1" xfId="1" applyFont="1" applyFill="1" applyBorder="1" applyAlignment="1">
      <alignment vertical="top" wrapText="1"/>
    </xf>
    <xf numFmtId="0" fontId="5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/>
    </xf>
    <xf numFmtId="171" fontId="5" fillId="0" borderId="1" xfId="1" applyNumberFormat="1" applyFont="1" applyFill="1" applyBorder="1"/>
    <xf numFmtId="0" fontId="6" fillId="0" borderId="1" xfId="0" applyFont="1" applyFill="1" applyBorder="1"/>
    <xf numFmtId="164" fontId="2" fillId="0" borderId="0" xfId="0" applyNumberFormat="1" applyFont="1"/>
    <xf numFmtId="166" fontId="0" fillId="0" borderId="0" xfId="1" applyNumberFormat="1" applyFont="1" applyBorder="1"/>
    <xf numFmtId="166" fontId="2" fillId="0" borderId="0" xfId="1" applyNumberFormat="1" applyFont="1" applyBorder="1"/>
    <xf numFmtId="43" fontId="0" fillId="0" borderId="0" xfId="0" applyNumberFormat="1" applyBorder="1"/>
    <xf numFmtId="43" fontId="2" fillId="0" borderId="0" xfId="1" applyFont="1" applyBorder="1"/>
    <xf numFmtId="166" fontId="0" fillId="0" borderId="0" xfId="1" applyNumberFormat="1" applyFont="1" applyFill="1"/>
    <xf numFmtId="0" fontId="2" fillId="5" borderId="1" xfId="0" applyFont="1" applyFill="1" applyBorder="1"/>
    <xf numFmtId="166" fontId="0" fillId="5" borderId="1" xfId="1" applyNumberFormat="1" applyFont="1" applyFill="1" applyBorder="1"/>
    <xf numFmtId="166" fontId="2" fillId="5" borderId="1" xfId="1" applyNumberFormat="1" applyFont="1" applyFill="1" applyBorder="1"/>
    <xf numFmtId="43" fontId="2" fillId="5" borderId="1" xfId="1" applyFont="1" applyFill="1" applyBorder="1"/>
    <xf numFmtId="0" fontId="2" fillId="6" borderId="1" xfId="0" applyFont="1" applyFill="1" applyBorder="1"/>
    <xf numFmtId="166" fontId="2" fillId="6" borderId="0" xfId="1" applyNumberFormat="1" applyFont="1" applyFill="1"/>
    <xf numFmtId="0" fontId="0" fillId="7" borderId="1" xfId="0" applyFill="1" applyBorder="1"/>
    <xf numFmtId="43" fontId="0" fillId="7" borderId="0" xfId="1" applyFont="1" applyFill="1" applyBorder="1"/>
    <xf numFmtId="43" fontId="2" fillId="7" borderId="0" xfId="1" applyFont="1" applyFill="1" applyBorder="1"/>
    <xf numFmtId="171" fontId="0" fillId="0" borderId="0" xfId="0" applyNumberFormat="1" applyBorder="1"/>
    <xf numFmtId="166" fontId="0" fillId="0" borderId="0" xfId="1" applyNumberFormat="1" applyFont="1" applyFill="1" applyBorder="1"/>
    <xf numFmtId="166" fontId="9" fillId="0" borderId="0" xfId="1" applyNumberFormat="1" applyFont="1" applyFill="1"/>
    <xf numFmtId="43" fontId="9" fillId="0" borderId="0" xfId="1" applyFont="1" applyFill="1"/>
    <xf numFmtId="0" fontId="2" fillId="0" borderId="0" xfId="0" applyFont="1" applyFill="1" applyBorder="1"/>
    <xf numFmtId="166" fontId="2" fillId="0" borderId="0" xfId="0" applyNumberFormat="1" applyFont="1" applyFill="1"/>
    <xf numFmtId="166" fontId="2" fillId="0" borderId="0" xfId="0" applyNumberFormat="1" applyFont="1" applyFill="1" applyBorder="1"/>
    <xf numFmtId="43" fontId="0" fillId="0" borderId="1" xfId="1" applyNumberFormat="1" applyFont="1" applyBorder="1"/>
    <xf numFmtId="43" fontId="0" fillId="0" borderId="0" xfId="1" applyNumberFormat="1" applyFont="1" applyFill="1"/>
    <xf numFmtId="43" fontId="10" fillId="0" borderId="0" xfId="1" applyFont="1"/>
    <xf numFmtId="43" fontId="10" fillId="0" borderId="0" xfId="0" applyNumberFormat="1" applyFont="1"/>
    <xf numFmtId="43" fontId="9" fillId="0" borderId="0" xfId="1" applyFont="1"/>
    <xf numFmtId="43" fontId="2" fillId="0" borderId="1" xfId="0" applyNumberFormat="1" applyFont="1" applyBorder="1"/>
    <xf numFmtId="168" fontId="2" fillId="0" borderId="0" xfId="0" applyNumberFormat="1" applyFont="1" applyFill="1" applyBorder="1"/>
    <xf numFmtId="2" fontId="8" fillId="0" borderId="1" xfId="0" applyNumberFormat="1" applyFont="1" applyFill="1" applyBorder="1"/>
    <xf numFmtId="43" fontId="2" fillId="0" borderId="0" xfId="0" applyNumberFormat="1" applyFont="1" applyFill="1"/>
    <xf numFmtId="43" fontId="2" fillId="0" borderId="0" xfId="1" applyFont="1" applyFill="1"/>
    <xf numFmtId="43" fontId="5" fillId="0" borderId="0" xfId="0" applyNumberFormat="1" applyFont="1"/>
    <xf numFmtId="43" fontId="6" fillId="0" borderId="0" xfId="1" applyFont="1"/>
    <xf numFmtId="43" fontId="6" fillId="0" borderId="0" xfId="0" applyNumberFormat="1" applyFont="1"/>
    <xf numFmtId="43" fontId="5" fillId="0" borderId="0" xfId="1" applyFont="1"/>
    <xf numFmtId="43" fontId="6" fillId="0" borderId="0" xfId="1" applyFont="1" applyFill="1"/>
    <xf numFmtId="43" fontId="6" fillId="0" borderId="0" xfId="0" applyNumberFormat="1" applyFont="1" applyFill="1"/>
    <xf numFmtId="166" fontId="6" fillId="0" borderId="0" xfId="0" applyNumberFormat="1" applyFont="1" applyFill="1"/>
    <xf numFmtId="166" fontId="2" fillId="0" borderId="0" xfId="1" applyNumberFormat="1" applyFont="1" applyFill="1"/>
    <xf numFmtId="0" fontId="6" fillId="0" borderId="0" xfId="0" applyFont="1" applyBorder="1"/>
    <xf numFmtId="0" fontId="5" fillId="0" borderId="0" xfId="0" applyFont="1" applyBorder="1"/>
    <xf numFmtId="170" fontId="5" fillId="0" borderId="0" xfId="1" applyNumberFormat="1" applyFont="1" applyBorder="1"/>
    <xf numFmtId="43" fontId="5" fillId="0" borderId="0" xfId="1" applyFont="1" applyBorder="1"/>
    <xf numFmtId="0" fontId="6" fillId="0" borderId="1" xfId="0" applyFont="1" applyBorder="1" applyAlignment="1">
      <alignment vertical="top"/>
    </xf>
    <xf numFmtId="43" fontId="6" fillId="0" borderId="1" xfId="1" applyFont="1" applyBorder="1" applyAlignment="1">
      <alignment vertical="top" wrapText="1"/>
    </xf>
    <xf numFmtId="43" fontId="5" fillId="0" borderId="0" xfId="1" applyFont="1" applyBorder="1" applyAlignment="1">
      <alignment vertical="top"/>
    </xf>
    <xf numFmtId="170" fontId="5" fillId="0" borderId="1" xfId="1" applyNumberFormat="1" applyFont="1" applyFill="1" applyBorder="1"/>
    <xf numFmtId="170" fontId="5" fillId="0" borderId="0" xfId="1" applyNumberFormat="1" applyFont="1" applyFill="1" applyBorder="1"/>
    <xf numFmtId="170" fontId="6" fillId="0" borderId="1" xfId="1" applyNumberFormat="1" applyFont="1" applyFill="1" applyBorder="1"/>
    <xf numFmtId="43" fontId="6" fillId="0" borderId="0" xfId="1" applyFont="1" applyFill="1" applyBorder="1"/>
    <xf numFmtId="166" fontId="5" fillId="0" borderId="0" xfId="1" applyNumberFormat="1" applyFont="1" applyBorder="1"/>
    <xf numFmtId="166" fontId="6" fillId="0" borderId="1" xfId="1" applyNumberFormat="1" applyFont="1" applyBorder="1"/>
    <xf numFmtId="0" fontId="6" fillId="4" borderId="1" xfId="0" applyFont="1" applyFill="1" applyBorder="1"/>
    <xf numFmtId="166" fontId="6" fillId="4" borderId="1" xfId="1" applyNumberFormat="1" applyFont="1" applyFill="1" applyBorder="1"/>
    <xf numFmtId="0" fontId="5" fillId="7" borderId="1" xfId="0" applyFont="1" applyFill="1" applyBorder="1"/>
    <xf numFmtId="166" fontId="5" fillId="0" borderId="0" xfId="1" applyNumberFormat="1" applyFont="1" applyFill="1" applyBorder="1"/>
    <xf numFmtId="166" fontId="5" fillId="0" borderId="1" xfId="1" applyNumberFormat="1" applyFont="1" applyFill="1" applyBorder="1"/>
    <xf numFmtId="170" fontId="5" fillId="0" borderId="0" xfId="0" applyNumberFormat="1" applyFont="1" applyBorder="1"/>
    <xf numFmtId="43" fontId="6" fillId="0" borderId="0" xfId="1" applyFont="1" applyBorder="1"/>
    <xf numFmtId="0" fontId="6" fillId="5" borderId="1" xfId="0" applyFont="1" applyFill="1" applyBorder="1"/>
    <xf numFmtId="166" fontId="5" fillId="5" borderId="1" xfId="1" applyNumberFormat="1" applyFont="1" applyFill="1" applyBorder="1"/>
    <xf numFmtId="43" fontId="5" fillId="0" borderId="0" xfId="0" applyNumberFormat="1" applyFont="1" applyBorder="1"/>
    <xf numFmtId="0" fontId="5" fillId="0" borderId="0" xfId="0" applyFont="1" applyFill="1" applyBorder="1"/>
    <xf numFmtId="43" fontId="5" fillId="7" borderId="0" xfId="1" applyFont="1" applyFill="1" applyBorder="1"/>
    <xf numFmtId="43" fontId="6" fillId="7" borderId="0" xfId="1" applyFont="1" applyFill="1" applyBorder="1"/>
    <xf numFmtId="43" fontId="0" fillId="0" borderId="1" xfId="1" applyNumberFormat="1" applyFont="1" applyFill="1" applyBorder="1"/>
    <xf numFmtId="43" fontId="9" fillId="0" borderId="0" xfId="0" applyNumberFormat="1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</cellXfs>
  <cellStyles count="4">
    <cellStyle name="Comma" xfId="1" builtinId="3"/>
    <cellStyle name="Comma 2" xfId="2" xr:uid="{00000000-0005-0000-0000-000001000000}"/>
    <cellStyle name="Comma 5" xfId="3" xr:uid="{C2EA5DD9-1897-4E93-A0B5-3F26566F6CDB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926F1-AA7B-4336-822B-B95CF5BFC1BE}">
  <dimension ref="A1:N32"/>
  <sheetViews>
    <sheetView workbookViewId="0">
      <selection activeCell="D3" sqref="D3"/>
    </sheetView>
  </sheetViews>
  <sheetFormatPr defaultRowHeight="14.4" x14ac:dyDescent="0.3"/>
  <cols>
    <col min="1" max="1" width="65.5546875" customWidth="1"/>
    <col min="2" max="2" width="18.44140625" bestFit="1" customWidth="1"/>
    <col min="3" max="3" width="19" customWidth="1"/>
    <col min="4" max="6" width="19.5546875" bestFit="1" customWidth="1"/>
    <col min="7" max="8" width="18.44140625" bestFit="1" customWidth="1"/>
    <col min="9" max="10" width="19.5546875" bestFit="1" customWidth="1"/>
    <col min="11" max="11" width="18.44140625" bestFit="1" customWidth="1"/>
    <col min="12" max="12" width="21.109375" bestFit="1" customWidth="1"/>
    <col min="13" max="13" width="18.77734375" bestFit="1" customWidth="1"/>
    <col min="14" max="14" width="19.44140625" bestFit="1" customWidth="1"/>
  </cols>
  <sheetData>
    <row r="1" spans="1:13" x14ac:dyDescent="0.3">
      <c r="A1" s="3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3" x14ac:dyDescent="0.3">
      <c r="A3" s="1" t="s">
        <v>46</v>
      </c>
      <c r="B3" s="5">
        <v>974092774.58642328</v>
      </c>
      <c r="C3" s="5">
        <v>4063555500.5951705</v>
      </c>
      <c r="D3" s="5">
        <v>6253529168.7845592</v>
      </c>
      <c r="E3" s="5">
        <v>5004587591.2321987</v>
      </c>
      <c r="F3" s="5">
        <v>4177940233.7750773</v>
      </c>
      <c r="G3" s="5">
        <v>1054400487.144031</v>
      </c>
      <c r="H3" s="5">
        <v>936874921.89667726</v>
      </c>
      <c r="I3" s="5">
        <v>4866283632.5891457</v>
      </c>
      <c r="J3" s="5">
        <v>4164402067.6910644</v>
      </c>
      <c r="K3" s="5">
        <v>974092774.58642328</v>
      </c>
      <c r="L3" s="5">
        <v>32469759152.880768</v>
      </c>
    </row>
    <row r="4" spans="1:13" x14ac:dyDescent="0.3">
      <c r="A4" s="1" t="s">
        <v>11</v>
      </c>
      <c r="B4" s="5">
        <v>449457529.54413724</v>
      </c>
      <c r="C4" s="5">
        <v>4187779160.1013484</v>
      </c>
      <c r="D4" s="5">
        <v>4403057787.5078697</v>
      </c>
      <c r="E4" s="5">
        <v>1293929538.5021453</v>
      </c>
      <c r="F4" s="5">
        <v>10458707396.819807</v>
      </c>
      <c r="G4" s="5">
        <v>3699055162.139153</v>
      </c>
      <c r="H4" s="5">
        <v>3980657748.2549777</v>
      </c>
      <c r="I4" s="5">
        <v>7590573090.8396769</v>
      </c>
      <c r="J4" s="5">
        <v>2995534500.0349545</v>
      </c>
      <c r="K4" s="5">
        <v>725552869.12125015</v>
      </c>
      <c r="L4" s="5">
        <v>39784304782.865326</v>
      </c>
      <c r="M4" s="37"/>
    </row>
    <row r="5" spans="1:13" x14ac:dyDescent="0.3">
      <c r="A5" s="1" t="s">
        <v>12</v>
      </c>
      <c r="B5" s="5">
        <v>7454613754.8263702</v>
      </c>
      <c r="C5" s="5">
        <v>3845348412.3102293</v>
      </c>
      <c r="D5" s="5">
        <v>1872215336.4077237</v>
      </c>
      <c r="E5" s="5">
        <v>3114505896.2716646</v>
      </c>
      <c r="F5" s="5">
        <v>3391482728.7569098</v>
      </c>
      <c r="G5" s="5">
        <v>2165465887.4350891</v>
      </c>
      <c r="H5" s="5">
        <v>1813619607.389276</v>
      </c>
      <c r="I5" s="5">
        <v>4408098382.6070309</v>
      </c>
      <c r="J5" s="5">
        <v>3195489717.3043809</v>
      </c>
      <c r="K5" s="5">
        <v>15768826532.923342</v>
      </c>
      <c r="L5" s="5">
        <v>47029666256.232018</v>
      </c>
    </row>
    <row r="6" spans="1:13" x14ac:dyDescent="0.3">
      <c r="A6" s="1" t="s">
        <v>13</v>
      </c>
      <c r="B6" s="5">
        <v>671809698.5689882</v>
      </c>
      <c r="C6" s="5">
        <v>578792785.92475772</v>
      </c>
      <c r="D6" s="5">
        <v>374431435.66437161</v>
      </c>
      <c r="E6" s="5">
        <v>364688618.13088906</v>
      </c>
      <c r="F6" s="5">
        <v>3312410581.4536757</v>
      </c>
      <c r="G6" s="5">
        <v>2076458206.846509</v>
      </c>
      <c r="H6" s="5">
        <v>349730765.48612356</v>
      </c>
      <c r="I6" s="5">
        <v>387793514.73176098</v>
      </c>
      <c r="J6" s="5">
        <v>472910703.34720552</v>
      </c>
      <c r="K6" s="5">
        <v>702193232.79337335</v>
      </c>
      <c r="L6" s="5">
        <v>9291219542.9476528</v>
      </c>
    </row>
    <row r="7" spans="1:13" x14ac:dyDescent="0.3">
      <c r="A7" s="1" t="s">
        <v>14</v>
      </c>
      <c r="B7" s="5">
        <v>182559467.38547215</v>
      </c>
      <c r="C7" s="5">
        <v>56714694.082614772</v>
      </c>
      <c r="D7" s="5">
        <v>12491755.116351595</v>
      </c>
      <c r="E7" s="5">
        <v>30719935.593628503</v>
      </c>
      <c r="F7" s="5">
        <v>51850111.461254634</v>
      </c>
      <c r="G7" s="5">
        <v>17473030.044383135</v>
      </c>
      <c r="H7" s="5">
        <v>19329515.959924109</v>
      </c>
      <c r="I7" s="5">
        <v>100177187.12038344</v>
      </c>
      <c r="J7" s="5">
        <v>47289477.527145758</v>
      </c>
      <c r="K7" s="5">
        <v>311438368.26408964</v>
      </c>
      <c r="L7" s="5">
        <v>830043542.55524778</v>
      </c>
    </row>
    <row r="8" spans="1:13" x14ac:dyDescent="0.3">
      <c r="A8" s="1" t="s">
        <v>15</v>
      </c>
      <c r="B8" s="5">
        <v>1504025155.6654363</v>
      </c>
      <c r="C8" s="5">
        <v>574096497.27465308</v>
      </c>
      <c r="D8" s="5">
        <v>459512819.91928923</v>
      </c>
      <c r="E8" s="5">
        <v>499172023.98550147</v>
      </c>
      <c r="F8" s="5">
        <v>644778946.03897309</v>
      </c>
      <c r="G8" s="5">
        <v>476187251.14083749</v>
      </c>
      <c r="H8" s="5">
        <v>418799116.42463166</v>
      </c>
      <c r="I8" s="5">
        <v>980613590.88549638</v>
      </c>
      <c r="J8" s="5">
        <v>522430270.44359469</v>
      </c>
      <c r="K8" s="5">
        <v>2886675415.8352103</v>
      </c>
      <c r="L8" s="5">
        <v>8966291087.6136246</v>
      </c>
    </row>
    <row r="9" spans="1:13" x14ac:dyDescent="0.3">
      <c r="A9" s="1" t="s">
        <v>16</v>
      </c>
      <c r="B9" s="5">
        <v>13843496879.307142</v>
      </c>
      <c r="C9" s="5">
        <v>6844621133.4781246</v>
      </c>
      <c r="D9" s="5">
        <v>2464600570.4565401</v>
      </c>
      <c r="E9" s="5">
        <v>2936293448.3111744</v>
      </c>
      <c r="F9" s="5">
        <v>4115325937.8182664</v>
      </c>
      <c r="G9" s="5">
        <v>2140113402.4218869</v>
      </c>
      <c r="H9" s="5">
        <v>3528364319.1313858</v>
      </c>
      <c r="I9" s="5">
        <v>5605007722.952117</v>
      </c>
      <c r="J9" s="5">
        <v>4784142439.0833902</v>
      </c>
      <c r="K9" s="5">
        <v>18730977242.37867</v>
      </c>
      <c r="L9" s="5">
        <v>64992943095.338692</v>
      </c>
    </row>
    <row r="10" spans="1:13" x14ac:dyDescent="0.3">
      <c r="A10" s="1" t="s">
        <v>17</v>
      </c>
      <c r="B10" s="5">
        <v>952479433.87847912</v>
      </c>
      <c r="C10" s="5">
        <v>737041165.83321548</v>
      </c>
      <c r="D10" s="5">
        <v>388100175.56201524</v>
      </c>
      <c r="E10" s="5">
        <v>584290883.66229463</v>
      </c>
      <c r="F10" s="5">
        <v>755822382.504287</v>
      </c>
      <c r="G10" s="5">
        <v>476255442.82779819</v>
      </c>
      <c r="H10" s="5">
        <v>507458432.85407358</v>
      </c>
      <c r="I10" s="5">
        <v>704873551.56970966</v>
      </c>
      <c r="J10" s="5">
        <v>775304107.99772382</v>
      </c>
      <c r="K10" s="5">
        <v>2589834610.8106747</v>
      </c>
      <c r="L10" s="5">
        <v>8471460187.5002718</v>
      </c>
    </row>
    <row r="11" spans="1:13" x14ac:dyDescent="0.3">
      <c r="A11" s="1" t="s">
        <v>18</v>
      </c>
      <c r="B11" s="5">
        <v>1273798861.1911066</v>
      </c>
      <c r="C11" s="5">
        <v>626044868.28463948</v>
      </c>
      <c r="D11" s="5">
        <v>345990016.17170173</v>
      </c>
      <c r="E11" s="5">
        <v>361025742.11428875</v>
      </c>
      <c r="F11" s="5">
        <v>818883152.35672021</v>
      </c>
      <c r="G11" s="5">
        <v>857858703.12330961</v>
      </c>
      <c r="H11" s="5">
        <v>392014640.371984</v>
      </c>
      <c r="I11" s="5">
        <v>765328408.2118746</v>
      </c>
      <c r="J11" s="5">
        <v>586569751.66517901</v>
      </c>
      <c r="K11" s="5">
        <v>2276056720.7689519</v>
      </c>
      <c r="L11" s="5">
        <v>8303570864.2597561</v>
      </c>
    </row>
    <row r="12" spans="1:13" x14ac:dyDescent="0.3">
      <c r="A12" s="1" t="s">
        <v>19</v>
      </c>
      <c r="B12" s="5">
        <v>2985547402.0851483</v>
      </c>
      <c r="C12" s="5">
        <v>1348785680.5334787</v>
      </c>
      <c r="D12" s="5">
        <v>700471484.11251342</v>
      </c>
      <c r="E12" s="5">
        <v>1081150971.4898767</v>
      </c>
      <c r="F12" s="5">
        <v>1358687681.6314213</v>
      </c>
      <c r="G12" s="5">
        <v>733349829.24921262</v>
      </c>
      <c r="H12" s="5">
        <v>942392330.27809131</v>
      </c>
      <c r="I12" s="5">
        <v>1273528324.9150231</v>
      </c>
      <c r="J12" s="5">
        <v>1317507054.5952232</v>
      </c>
      <c r="K12" s="5">
        <v>4378119068.8862963</v>
      </c>
      <c r="L12" s="5">
        <v>16119539827.776283</v>
      </c>
    </row>
    <row r="13" spans="1:13" x14ac:dyDescent="0.3">
      <c r="A13" s="1" t="s">
        <v>20</v>
      </c>
      <c r="B13" s="5">
        <v>3490106504.4352255</v>
      </c>
      <c r="C13" s="5">
        <v>1551969754.2242832</v>
      </c>
      <c r="D13" s="5">
        <v>968038057.81875038</v>
      </c>
      <c r="E13" s="5">
        <v>991368683.5152812</v>
      </c>
      <c r="F13" s="5">
        <v>2393402702.7981763</v>
      </c>
      <c r="G13" s="5">
        <v>1372565407.9897435</v>
      </c>
      <c r="H13" s="5">
        <v>837063094.37112594</v>
      </c>
      <c r="I13" s="5">
        <v>2350278542.0944233</v>
      </c>
      <c r="J13" s="5">
        <v>1250531138.1316648</v>
      </c>
      <c r="K13" s="5">
        <v>6413619019.5222006</v>
      </c>
      <c r="L13" s="5">
        <v>21618942904.900875</v>
      </c>
    </row>
    <row r="14" spans="1:13" x14ac:dyDescent="0.3">
      <c r="A14" s="1" t="s">
        <v>21</v>
      </c>
      <c r="B14" s="5">
        <v>1420343595.0897701</v>
      </c>
      <c r="C14" s="5">
        <v>887236336.9362787</v>
      </c>
      <c r="D14" s="5">
        <v>502374248.08654332</v>
      </c>
      <c r="E14" s="5">
        <v>728117265.69183159</v>
      </c>
      <c r="F14" s="5">
        <v>835901932.56477666</v>
      </c>
      <c r="G14" s="5">
        <v>300116284.96854734</v>
      </c>
      <c r="H14" s="5">
        <v>455340767.29916567</v>
      </c>
      <c r="I14" s="5">
        <v>964647568.10474789</v>
      </c>
      <c r="J14" s="5">
        <v>935329502.300506</v>
      </c>
      <c r="K14" s="5">
        <v>2614900756.1408052</v>
      </c>
      <c r="L14" s="5">
        <v>9644308257.182972</v>
      </c>
    </row>
    <row r="15" spans="1:13" x14ac:dyDescent="0.3">
      <c r="A15" s="1" t="s">
        <v>22</v>
      </c>
      <c r="B15" s="5">
        <v>1017146188.0786121</v>
      </c>
      <c r="C15" s="5">
        <v>37957350.783099689</v>
      </c>
      <c r="D15" s="5">
        <v>2071298.2762320682</v>
      </c>
      <c r="E15" s="5">
        <v>78235806.358324617</v>
      </c>
      <c r="F15" s="5">
        <v>102819888.69519129</v>
      </c>
      <c r="G15" s="5">
        <v>59157523.858046986</v>
      </c>
      <c r="H15" s="5">
        <v>1751603.4015284409</v>
      </c>
      <c r="I15" s="5">
        <v>145256826.80945385</v>
      </c>
      <c r="J15" s="5">
        <v>28616282.888452847</v>
      </c>
      <c r="K15" s="5">
        <v>2708534468.3760343</v>
      </c>
      <c r="L15" s="5">
        <v>4181547237.5249758</v>
      </c>
    </row>
    <row r="16" spans="1:13" x14ac:dyDescent="0.3">
      <c r="A16" s="1" t="s">
        <v>23</v>
      </c>
      <c r="B16" s="5">
        <v>565153797.51179194</v>
      </c>
      <c r="C16" s="5">
        <v>462068602.67275661</v>
      </c>
      <c r="D16" s="5">
        <v>279065839.65966076</v>
      </c>
      <c r="E16" s="5">
        <v>388870869.96389681</v>
      </c>
      <c r="F16" s="5">
        <v>444964265.11755037</v>
      </c>
      <c r="G16" s="5">
        <v>187056277.91123343</v>
      </c>
      <c r="H16" s="5">
        <v>190574185.13602838</v>
      </c>
      <c r="I16" s="5">
        <v>496333692.10794038</v>
      </c>
      <c r="J16" s="5">
        <v>415364108.95338321</v>
      </c>
      <c r="K16" s="5">
        <v>1626107638.6941721</v>
      </c>
      <c r="L16" s="5">
        <v>5055559277.7284136</v>
      </c>
    </row>
    <row r="17" spans="1:14" x14ac:dyDescent="0.3">
      <c r="A17" s="1" t="s">
        <v>24</v>
      </c>
      <c r="B17" s="5">
        <v>984212136.30190372</v>
      </c>
      <c r="C17" s="5">
        <v>669836092.69509304</v>
      </c>
      <c r="D17" s="5">
        <v>338850941.64301437</v>
      </c>
      <c r="E17" s="5">
        <v>330033939.16666299</v>
      </c>
      <c r="F17" s="5">
        <v>781383978.79631877</v>
      </c>
      <c r="G17" s="5">
        <v>310973116.38583702</v>
      </c>
      <c r="H17" s="5">
        <v>316497462.33575016</v>
      </c>
      <c r="I17" s="5">
        <v>805639881.87441385</v>
      </c>
      <c r="J17" s="5">
        <v>427972178.29194373</v>
      </c>
      <c r="K17" s="5">
        <v>2398271843.8964815</v>
      </c>
      <c r="L17" s="5">
        <v>7363671571.3874187</v>
      </c>
    </row>
    <row r="18" spans="1:14" x14ac:dyDescent="0.3">
      <c r="A18" s="1" t="s">
        <v>25</v>
      </c>
      <c r="B18" s="5">
        <v>1260805505.733465</v>
      </c>
      <c r="C18" s="5">
        <v>992062811.44782257</v>
      </c>
      <c r="D18" s="5">
        <v>352922954.71367168</v>
      </c>
      <c r="E18" s="5">
        <v>757307851.29817975</v>
      </c>
      <c r="F18" s="5">
        <v>1072781803.4813352</v>
      </c>
      <c r="G18" s="5">
        <v>198807899.08601093</v>
      </c>
      <c r="H18" s="5">
        <v>1102644043.1166687</v>
      </c>
      <c r="I18" s="5">
        <v>1223636736.9466479</v>
      </c>
      <c r="J18" s="5">
        <v>1192089377.1887836</v>
      </c>
      <c r="K18" s="5">
        <v>3717724690.5696287</v>
      </c>
      <c r="L18" s="5">
        <v>11870783673.582214</v>
      </c>
    </row>
    <row r="19" spans="1:14" x14ac:dyDescent="0.3">
      <c r="A19" s="1" t="s">
        <v>26</v>
      </c>
      <c r="B19" s="5">
        <v>872466238.88835812</v>
      </c>
      <c r="C19" s="5">
        <v>617393651.72775722</v>
      </c>
      <c r="D19" s="5">
        <v>245406747.36790067</v>
      </c>
      <c r="E19" s="5">
        <v>518226647.24825221</v>
      </c>
      <c r="F19" s="5">
        <v>548368448.70613658</v>
      </c>
      <c r="G19" s="5">
        <v>149443301.2561143</v>
      </c>
      <c r="H19" s="5">
        <v>343948449.30501968</v>
      </c>
      <c r="I19" s="5">
        <v>359426613.37046391</v>
      </c>
      <c r="J19" s="5">
        <v>654784216.66492021</v>
      </c>
      <c r="K19" s="5">
        <v>2574029408.8386626</v>
      </c>
      <c r="L19" s="5">
        <v>6883493723.3735867</v>
      </c>
    </row>
    <row r="20" spans="1:14" x14ac:dyDescent="0.3">
      <c r="A20" s="1" t="s">
        <v>27</v>
      </c>
      <c r="B20" s="5">
        <v>364299539.68009251</v>
      </c>
      <c r="C20" s="5">
        <v>199027741.1782698</v>
      </c>
      <c r="D20" s="5">
        <v>116498884.91819465</v>
      </c>
      <c r="E20" s="5">
        <v>112007808.10990086</v>
      </c>
      <c r="F20" s="5">
        <v>128811085.79488041</v>
      </c>
      <c r="G20" s="5">
        <v>172009273.49732226</v>
      </c>
      <c r="H20" s="5">
        <v>140445992.56689811</v>
      </c>
      <c r="I20" s="5">
        <v>186999913.54832348</v>
      </c>
      <c r="J20" s="5">
        <v>121496696.36684224</v>
      </c>
      <c r="K20" s="5">
        <v>702613103.66012383</v>
      </c>
      <c r="L20" s="5">
        <v>2244210039.320848</v>
      </c>
    </row>
    <row r="21" spans="1:14" x14ac:dyDescent="0.3">
      <c r="A21" s="1" t="s">
        <v>28</v>
      </c>
      <c r="B21" s="5">
        <v>768856740.88434649</v>
      </c>
      <c r="C21" s="5">
        <v>592660404.4316839</v>
      </c>
      <c r="D21" s="5">
        <v>295736542.71017909</v>
      </c>
      <c r="E21" s="5">
        <v>558532653.37520623</v>
      </c>
      <c r="F21" s="5">
        <v>736699088.53916919</v>
      </c>
      <c r="G21" s="5">
        <v>201451037.24730507</v>
      </c>
      <c r="H21" s="5">
        <v>237190499.73479071</v>
      </c>
      <c r="I21" s="5">
        <v>590849646.25219643</v>
      </c>
      <c r="J21" s="5">
        <v>598459059.06028497</v>
      </c>
      <c r="K21" s="5">
        <v>2341850227.4905405</v>
      </c>
      <c r="L21" s="5">
        <v>6922285899.7257023</v>
      </c>
    </row>
    <row r="22" spans="1:14" x14ac:dyDescent="0.3">
      <c r="A22" s="1" t="s">
        <v>47</v>
      </c>
      <c r="B22" s="5">
        <v>86050401.906205878</v>
      </c>
      <c r="C22" s="5">
        <v>25812061.893790785</v>
      </c>
      <c r="D22" s="5">
        <v>9104746.6226684824</v>
      </c>
      <c r="E22" s="5">
        <v>18656712.761687018</v>
      </c>
      <c r="F22" s="5">
        <v>25902925.023685727</v>
      </c>
      <c r="G22" s="5">
        <v>13751816.607079944</v>
      </c>
      <c r="H22" s="5">
        <v>24325462.786550939</v>
      </c>
      <c r="I22" s="5">
        <v>32582017.588952366</v>
      </c>
      <c r="J22" s="5">
        <v>46870611.806300357</v>
      </c>
      <c r="K22" s="5">
        <v>234833556.96526399</v>
      </c>
      <c r="L22" s="5">
        <v>517890313.9621855</v>
      </c>
    </row>
    <row r="23" spans="1:14" s="73" customFormat="1" x14ac:dyDescent="0.3">
      <c r="A23" s="3" t="s">
        <v>29</v>
      </c>
      <c r="B23" s="6">
        <v>41121321605.548477</v>
      </c>
      <c r="C23" s="6">
        <v>28898804706.409065</v>
      </c>
      <c r="D23" s="6">
        <v>20384470811.519749</v>
      </c>
      <c r="E23" s="6">
        <v>19751722886.78289</v>
      </c>
      <c r="F23" s="6">
        <v>36156925272.133621</v>
      </c>
      <c r="G23" s="6">
        <v>16661949341.179455</v>
      </c>
      <c r="H23" s="6">
        <v>16539022958.100676</v>
      </c>
      <c r="I23" s="6">
        <v>33837928845.119785</v>
      </c>
      <c r="J23" s="6">
        <v>24533093261.342941</v>
      </c>
      <c r="K23" s="6">
        <v>74676251550.522232</v>
      </c>
      <c r="L23" s="6">
        <v>312561491238.65881</v>
      </c>
      <c r="M23" s="159"/>
      <c r="N23" s="160"/>
    </row>
    <row r="24" spans="1:14" x14ac:dyDescent="0.3">
      <c r="A24" s="1" t="s">
        <v>30</v>
      </c>
      <c r="B24" s="5">
        <v>1526682023.2345171</v>
      </c>
      <c r="C24" s="5">
        <v>1047897689.701443</v>
      </c>
      <c r="D24" s="5">
        <v>730204584.34369826</v>
      </c>
      <c r="E24" s="5">
        <v>763269326.96667504</v>
      </c>
      <c r="F24" s="5">
        <v>1285487274.9909501</v>
      </c>
      <c r="G24" s="5">
        <v>595416265.26531672</v>
      </c>
      <c r="H24" s="5">
        <v>589395714.19616139</v>
      </c>
      <c r="I24" s="5">
        <v>1424291424.7232857</v>
      </c>
      <c r="J24" s="5">
        <v>886273706.01528716</v>
      </c>
      <c r="K24" s="5">
        <v>2772918781.8392463</v>
      </c>
      <c r="L24" s="5">
        <v>11621836791.276581</v>
      </c>
      <c r="M24" s="161"/>
      <c r="N24" s="160"/>
    </row>
    <row r="25" spans="1:14" x14ac:dyDescent="0.3">
      <c r="A25" s="1" t="s">
        <v>31</v>
      </c>
      <c r="B25" s="5">
        <v>1579998174.8994238</v>
      </c>
      <c r="C25" s="5">
        <v>1084493307.7169473</v>
      </c>
      <c r="D25" s="5">
        <v>755705440.29980361</v>
      </c>
      <c r="E25" s="5">
        <v>789924899.36380637</v>
      </c>
      <c r="F25" s="5">
        <v>1330380208.4726181</v>
      </c>
      <c r="G25" s="5">
        <v>616209923.28938949</v>
      </c>
      <c r="H25" s="5">
        <v>609979117.16448307</v>
      </c>
      <c r="I25" s="5">
        <v>1474031800.5578599</v>
      </c>
      <c r="J25" s="5">
        <v>917224947.07753396</v>
      </c>
      <c r="K25" s="5">
        <v>2869757125.4347153</v>
      </c>
      <c r="L25" s="5">
        <v>12027704944.276581</v>
      </c>
      <c r="M25" s="161"/>
      <c r="N25" s="160"/>
    </row>
    <row r="26" spans="1:14" x14ac:dyDescent="0.3">
      <c r="A26" s="1" t="s">
        <v>32</v>
      </c>
      <c r="B26" s="5">
        <v>53316151.664906852</v>
      </c>
      <c r="C26" s="5">
        <v>36595618.015504301</v>
      </c>
      <c r="D26" s="5">
        <v>25500855.95610534</v>
      </c>
      <c r="E26" s="5">
        <v>26655572.397131342</v>
      </c>
      <c r="F26" s="5">
        <v>44892933.481667884</v>
      </c>
      <c r="G26" s="5">
        <v>20793658.024072751</v>
      </c>
      <c r="H26" s="5">
        <v>20583402.968321636</v>
      </c>
      <c r="I26" s="5">
        <v>49740375.83457417</v>
      </c>
      <c r="J26" s="5">
        <v>30951241.062246744</v>
      </c>
      <c r="K26" s="5">
        <v>96838343.595469043</v>
      </c>
      <c r="L26" s="5">
        <v>405868153.00000006</v>
      </c>
      <c r="M26" s="161"/>
      <c r="N26" s="160"/>
    </row>
    <row r="27" spans="1:14" s="73" customFormat="1" x14ac:dyDescent="0.3">
      <c r="A27" s="3" t="s">
        <v>78</v>
      </c>
      <c r="B27" s="6">
        <v>42648003628.782997</v>
      </c>
      <c r="C27" s="6">
        <v>29946702396.110508</v>
      </c>
      <c r="D27" s="6">
        <v>21114675395.863445</v>
      </c>
      <c r="E27" s="6">
        <v>20514992213.749565</v>
      </c>
      <c r="F27" s="6">
        <v>37442412547.124573</v>
      </c>
      <c r="G27" s="6">
        <v>17257365606.444771</v>
      </c>
      <c r="H27" s="6">
        <v>17128418672.296837</v>
      </c>
      <c r="I27" s="6">
        <v>35262220269.843071</v>
      </c>
      <c r="J27" s="6">
        <v>25419366967.358227</v>
      </c>
      <c r="K27" s="6">
        <v>77449170332.361481</v>
      </c>
      <c r="L27" s="6">
        <v>324183328029.93542</v>
      </c>
      <c r="M27" s="159"/>
      <c r="N27" s="160"/>
    </row>
    <row r="28" spans="1:14" x14ac:dyDescent="0.3">
      <c r="A28" s="1" t="s">
        <v>34</v>
      </c>
      <c r="B28" s="9">
        <v>625994.88</v>
      </c>
      <c r="C28" s="9">
        <v>1915440.8200000003</v>
      </c>
      <c r="D28" s="9">
        <v>1301797.54</v>
      </c>
      <c r="E28" s="9">
        <v>1627302.62</v>
      </c>
      <c r="F28" s="9">
        <v>1779968.96</v>
      </c>
      <c r="G28" s="9">
        <v>777986.29999999993</v>
      </c>
      <c r="H28" s="9">
        <v>714724.3</v>
      </c>
      <c r="I28" s="9">
        <v>1703190.7</v>
      </c>
      <c r="J28" s="9">
        <v>1540216.32</v>
      </c>
      <c r="K28" s="9">
        <v>2281597.14</v>
      </c>
      <c r="L28" s="5">
        <v>14268219.58</v>
      </c>
    </row>
    <row r="29" spans="1:14" s="73" customFormat="1" x14ac:dyDescent="0.3">
      <c r="A29" s="8" t="s">
        <v>36</v>
      </c>
      <c r="B29" s="10">
        <v>68128.35853990211</v>
      </c>
      <c r="C29" s="10">
        <v>15634.365772841002</v>
      </c>
      <c r="D29" s="10">
        <v>16219.630739095915</v>
      </c>
      <c r="E29" s="10">
        <v>12606.74687154966</v>
      </c>
      <c r="F29" s="10">
        <v>21035.430048805218</v>
      </c>
      <c r="G29" s="10">
        <v>22182.094474471814</v>
      </c>
      <c r="H29" s="10">
        <v>23965.07110825368</v>
      </c>
      <c r="I29" s="10">
        <v>20703.624244685619</v>
      </c>
      <c r="J29" s="10">
        <v>16503.764203302446</v>
      </c>
      <c r="K29" s="10">
        <v>33945.155774678729</v>
      </c>
      <c r="L29" s="10">
        <v>22720.657347070028</v>
      </c>
    </row>
    <row r="30" spans="1:14" s="13" customFormat="1" ht="18" x14ac:dyDescent="0.35">
      <c r="A30" s="12" t="s">
        <v>76</v>
      </c>
      <c r="B30" s="164">
        <v>8.25</v>
      </c>
      <c r="C30" s="164">
        <v>8.25</v>
      </c>
      <c r="D30" s="164">
        <v>8.25</v>
      </c>
      <c r="E30" s="164">
        <v>8.25</v>
      </c>
      <c r="F30" s="164">
        <v>8.25</v>
      </c>
      <c r="G30" s="164">
        <v>8.25</v>
      </c>
      <c r="H30" s="164">
        <v>8.25</v>
      </c>
      <c r="I30" s="164">
        <v>8.25</v>
      </c>
      <c r="J30" s="164">
        <v>8.25</v>
      </c>
      <c r="K30" s="164">
        <v>8.25</v>
      </c>
      <c r="L30" s="164">
        <v>8.25</v>
      </c>
    </row>
    <row r="31" spans="1:14" s="73" customFormat="1" x14ac:dyDescent="0.3">
      <c r="A31" s="141" t="s">
        <v>77</v>
      </c>
      <c r="B31" s="144">
        <v>8257.9828533214677</v>
      </c>
      <c r="C31" s="144">
        <v>1895.0746391322427</v>
      </c>
      <c r="D31" s="144">
        <v>1966.0158471631412</v>
      </c>
      <c r="E31" s="144">
        <v>1528.0905298848072</v>
      </c>
      <c r="F31" s="144">
        <v>2549.7490968248749</v>
      </c>
      <c r="G31" s="144">
        <v>2688.7387241784018</v>
      </c>
      <c r="H31" s="144">
        <v>2904.8571040307493</v>
      </c>
      <c r="I31" s="144">
        <v>2509.5302114770448</v>
      </c>
      <c r="J31" s="144">
        <v>2000.4562670669632</v>
      </c>
      <c r="K31" s="144">
        <v>4114.5643363246945</v>
      </c>
      <c r="L31" s="144">
        <v>2754.0190723721244</v>
      </c>
    </row>
    <row r="32" spans="1:14" x14ac:dyDescent="0.3">
      <c r="A32" s="145" t="s">
        <v>79</v>
      </c>
      <c r="B32" s="146">
        <v>3378322127.6805925</v>
      </c>
      <c r="C32" s="146">
        <v>2318843019.5591216</v>
      </c>
      <c r="D32" s="146">
        <v>1615835037.9967661</v>
      </c>
      <c r="E32" s="146">
        <v>1689002436.2822351</v>
      </c>
      <c r="F32" s="146">
        <v>2844593726.6968446</v>
      </c>
      <c r="G32" s="146">
        <v>1317568369.5187945</v>
      </c>
      <c r="H32" s="146">
        <v>1304245778.0503588</v>
      </c>
      <c r="I32" s="146">
        <v>3151746836.0661077</v>
      </c>
      <c r="J32" s="146">
        <v>1961192983.6374288</v>
      </c>
      <c r="K32" s="146">
        <v>6136060251.1723089</v>
      </c>
      <c r="L32" s="146">
        <v>25717410566.660561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EB498-F417-4414-A995-79F0653C403F}">
  <dimension ref="A1:N61"/>
  <sheetViews>
    <sheetView workbookViewId="0">
      <selection activeCell="D8" sqref="D8"/>
    </sheetView>
  </sheetViews>
  <sheetFormatPr defaultRowHeight="14.4" x14ac:dyDescent="0.3"/>
  <cols>
    <col min="1" max="1" width="44.5546875" style="13" customWidth="1"/>
    <col min="2" max="2" width="21.77734375" style="13" customWidth="1"/>
    <col min="3" max="3" width="21.6640625" style="13" customWidth="1"/>
    <col min="4" max="4" width="21.33203125" style="13" customWidth="1"/>
    <col min="5" max="5" width="20.33203125" style="13" bestFit="1" customWidth="1"/>
    <col min="6" max="6" width="23.5546875" style="13" customWidth="1"/>
    <col min="7" max="7" width="20.33203125" style="13" customWidth="1"/>
    <col min="8" max="8" width="21.44140625" style="13" customWidth="1"/>
    <col min="9" max="9" width="21" style="13" customWidth="1"/>
    <col min="10" max="11" width="21.44140625" style="13" bestFit="1" customWidth="1"/>
    <col min="12" max="12" width="22.44140625" style="13" bestFit="1" customWidth="1"/>
    <col min="13" max="14" width="21.77734375" style="13" bestFit="1" customWidth="1"/>
    <col min="15" max="16384" width="8.88671875" style="13"/>
  </cols>
  <sheetData>
    <row r="1" spans="1:12" x14ac:dyDescent="0.3">
      <c r="A1" s="14" t="s">
        <v>85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x14ac:dyDescent="0.3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35</v>
      </c>
    </row>
    <row r="3" spans="1:12" x14ac:dyDescent="0.3">
      <c r="A3" s="12" t="s">
        <v>46</v>
      </c>
      <c r="B3" s="201">
        <v>442521323158.91718</v>
      </c>
      <c r="C3" s="201">
        <v>1846035617722.9094</v>
      </c>
      <c r="D3" s="201">
        <v>2840920366500.3726</v>
      </c>
      <c r="E3" s="201">
        <v>2273537778449.3403</v>
      </c>
      <c r="F3" s="201">
        <v>1897999542306.4202</v>
      </c>
      <c r="G3" s="201">
        <v>479004372975.13934</v>
      </c>
      <c r="H3" s="201">
        <v>425613597481.15228</v>
      </c>
      <c r="I3" s="201">
        <v>2210707571333.981</v>
      </c>
      <c r="J3" s="201">
        <v>1891849278876.7527</v>
      </c>
      <c r="K3" s="201">
        <v>442521323158.91711</v>
      </c>
      <c r="L3" s="62">
        <v>14750710771963.9</v>
      </c>
    </row>
    <row r="4" spans="1:12" x14ac:dyDescent="0.3">
      <c r="A4" s="12" t="s">
        <v>11</v>
      </c>
      <c r="B4" s="201">
        <v>204184391740.3613</v>
      </c>
      <c r="C4" s="201">
        <v>2083205686256.7964</v>
      </c>
      <c r="D4" s="201">
        <v>1819531950527.9739</v>
      </c>
      <c r="E4" s="201">
        <v>768556612797.94019</v>
      </c>
      <c r="F4" s="201">
        <v>4570557466385.2969</v>
      </c>
      <c r="G4" s="201">
        <v>1499710079949.1851</v>
      </c>
      <c r="H4" s="201">
        <v>1808375936828.4919</v>
      </c>
      <c r="I4" s="201">
        <v>3629063444319.7095</v>
      </c>
      <c r="J4" s="201">
        <v>1360843571687.991</v>
      </c>
      <c r="K4" s="201">
        <v>329611946666.58319</v>
      </c>
      <c r="L4" s="62">
        <v>18073641087160.328</v>
      </c>
    </row>
    <row r="5" spans="1:12" x14ac:dyDescent="0.3">
      <c r="A5" s="12" t="s">
        <v>12</v>
      </c>
      <c r="B5" s="201">
        <v>3386561966672.0474</v>
      </c>
      <c r="C5" s="201">
        <v>1746906159061.7419</v>
      </c>
      <c r="D5" s="201">
        <v>850530082473.22485</v>
      </c>
      <c r="E5" s="201">
        <v>1414891174805.7595</v>
      </c>
      <c r="F5" s="201">
        <v>1540719183793.6873</v>
      </c>
      <c r="G5" s="201">
        <v>983751091029.42578</v>
      </c>
      <c r="H5" s="201">
        <v>823910585631.44397</v>
      </c>
      <c r="I5" s="201">
        <v>2002558257055.2969</v>
      </c>
      <c r="J5" s="201">
        <v>1451681374438.5181</v>
      </c>
      <c r="K5" s="201">
        <v>7163631805990.3359</v>
      </c>
      <c r="L5" s="62">
        <v>21365141680951.48</v>
      </c>
    </row>
    <row r="6" spans="1:12" x14ac:dyDescent="0.3">
      <c r="A6" s="12" t="s">
        <v>13</v>
      </c>
      <c r="B6" s="201">
        <v>305196922180.19409</v>
      </c>
      <c r="C6" s="201">
        <v>262940200507.08783</v>
      </c>
      <c r="D6" s="201">
        <v>170100732358.7226</v>
      </c>
      <c r="E6" s="201">
        <v>165674660614.12607</v>
      </c>
      <c r="F6" s="201">
        <v>1504797439825.8191</v>
      </c>
      <c r="G6" s="201">
        <v>943315726336.27527</v>
      </c>
      <c r="H6" s="201">
        <v>158879446732.38049</v>
      </c>
      <c r="I6" s="201">
        <v>176171001088.07001</v>
      </c>
      <c r="J6" s="201">
        <v>214838951320.70135</v>
      </c>
      <c r="K6" s="201">
        <v>318999880294.65875</v>
      </c>
      <c r="L6" s="62">
        <v>4220914961258.0352</v>
      </c>
    </row>
    <row r="7" spans="1:12" x14ac:dyDescent="0.3">
      <c r="A7" s="12" t="s">
        <v>14</v>
      </c>
      <c r="B7" s="201">
        <v>82935074738.549774</v>
      </c>
      <c r="C7" s="201">
        <v>25764960096.996597</v>
      </c>
      <c r="D7" s="201">
        <v>5674888621.3760109</v>
      </c>
      <c r="E7" s="201">
        <v>13955782139.972229</v>
      </c>
      <c r="F7" s="201">
        <v>23555025279.305187</v>
      </c>
      <c r="G7" s="201">
        <v>7937835672.9099464</v>
      </c>
      <c r="H7" s="201">
        <v>8781220025.206255</v>
      </c>
      <c r="I7" s="201">
        <v>45509568032.338821</v>
      </c>
      <c r="J7" s="201">
        <v>21483171534.34523</v>
      </c>
      <c r="K7" s="201">
        <v>141483565428.5531</v>
      </c>
      <c r="L7" s="62">
        <v>377081091569.55316</v>
      </c>
    </row>
    <row r="8" spans="1:12" x14ac:dyDescent="0.3">
      <c r="A8" s="12" t="s">
        <v>15</v>
      </c>
      <c r="B8" s="201">
        <v>683264694404.4397</v>
      </c>
      <c r="C8" s="201">
        <v>260806720081.40366</v>
      </c>
      <c r="D8" s="201">
        <v>208752417002.07068</v>
      </c>
      <c r="E8" s="201">
        <v>226769225992.63229</v>
      </c>
      <c r="F8" s="201">
        <v>292917101728.14087</v>
      </c>
      <c r="G8" s="201">
        <v>216327456628.26517</v>
      </c>
      <c r="H8" s="201">
        <v>190256558690.41742</v>
      </c>
      <c r="I8" s="201">
        <v>445483669592.46631</v>
      </c>
      <c r="J8" s="201">
        <v>237335231886.02518</v>
      </c>
      <c r="K8" s="201">
        <v>1311389898244.6255</v>
      </c>
      <c r="L8" s="62">
        <v>4073302974250.4868</v>
      </c>
    </row>
    <row r="9" spans="1:12" x14ac:dyDescent="0.3">
      <c r="A9" s="12" t="s">
        <v>16</v>
      </c>
      <c r="B9" s="201">
        <v>6288972381278.8877</v>
      </c>
      <c r="C9" s="201">
        <v>3109447969978.2417</v>
      </c>
      <c r="D9" s="201">
        <v>1119645206237.8855</v>
      </c>
      <c r="E9" s="201">
        <v>1333930910719.6726</v>
      </c>
      <c r="F9" s="201">
        <v>1869554447733.9487</v>
      </c>
      <c r="G9" s="201">
        <v>972233691962.20422</v>
      </c>
      <c r="H9" s="201">
        <v>1602903222181.9487</v>
      </c>
      <c r="I9" s="201">
        <v>2546303081787.8838</v>
      </c>
      <c r="J9" s="201">
        <v>2173391588109.0227</v>
      </c>
      <c r="K9" s="201">
        <v>8509309430897.0977</v>
      </c>
      <c r="L9" s="62">
        <v>29525691930886.793</v>
      </c>
    </row>
    <row r="10" spans="1:12" x14ac:dyDescent="0.3">
      <c r="A10" s="12" t="s">
        <v>17</v>
      </c>
      <c r="B10" s="201">
        <v>432702582708.83557</v>
      </c>
      <c r="C10" s="201">
        <v>334830973431.23572</v>
      </c>
      <c r="D10" s="201">
        <v>176310314262.24146</v>
      </c>
      <c r="E10" s="201">
        <v>265437935372.95303</v>
      </c>
      <c r="F10" s="201">
        <v>343363106169.15234</v>
      </c>
      <c r="G10" s="201">
        <v>216358435479.89981</v>
      </c>
      <c r="H10" s="201">
        <v>230533664773.43854</v>
      </c>
      <c r="I10" s="201">
        <v>320217524283.33911</v>
      </c>
      <c r="J10" s="201">
        <v>352213473575.31116</v>
      </c>
      <c r="K10" s="201">
        <v>1176537870558.8772</v>
      </c>
      <c r="L10" s="62">
        <v>3848505880615.2842</v>
      </c>
    </row>
    <row r="11" spans="1:12" x14ac:dyDescent="0.3">
      <c r="A11" s="12" t="s">
        <v>18</v>
      </c>
      <c r="B11" s="201">
        <v>578675021721.55713</v>
      </c>
      <c r="C11" s="201">
        <v>284406383763.3869</v>
      </c>
      <c r="D11" s="201">
        <v>157180058974.44687</v>
      </c>
      <c r="E11" s="201">
        <v>164010649973.94733</v>
      </c>
      <c r="F11" s="201">
        <v>372011029696.11493</v>
      </c>
      <c r="G11" s="201">
        <v>389717261326.26086</v>
      </c>
      <c r="H11" s="201">
        <v>178088619360.44101</v>
      </c>
      <c r="I11" s="201">
        <v>347681605580.96704</v>
      </c>
      <c r="J11" s="201">
        <v>266473203994.43427</v>
      </c>
      <c r="K11" s="201">
        <v>1033991482060.8922</v>
      </c>
      <c r="L11" s="62">
        <v>3772235316452.4482</v>
      </c>
    </row>
    <row r="12" spans="1:12" x14ac:dyDescent="0.3">
      <c r="A12" s="12" t="s">
        <v>19</v>
      </c>
      <c r="B12" s="201">
        <v>1356306525613.3579</v>
      </c>
      <c r="C12" s="201">
        <v>612740839044.71094</v>
      </c>
      <c r="D12" s="201">
        <v>318217705819.82532</v>
      </c>
      <c r="E12" s="201">
        <v>491156870187.62665</v>
      </c>
      <c r="F12" s="201">
        <v>617239226407.90942</v>
      </c>
      <c r="G12" s="201">
        <v>333154033418.95465</v>
      </c>
      <c r="H12" s="201">
        <v>428120104993.63031</v>
      </c>
      <c r="I12" s="201">
        <v>578552119597.67493</v>
      </c>
      <c r="J12" s="201">
        <v>598531249057.07703</v>
      </c>
      <c r="K12" s="201">
        <v>1988938932570.8003</v>
      </c>
      <c r="L12" s="62">
        <v>7322957606711.5664</v>
      </c>
    </row>
    <row r="13" spans="1:12" x14ac:dyDescent="0.3">
      <c r="A13" s="12" t="s">
        <v>20</v>
      </c>
      <c r="B13" s="201">
        <v>1585523051399.2415</v>
      </c>
      <c r="C13" s="201">
        <v>705045481354.21655</v>
      </c>
      <c r="D13" s="201">
        <v>439770721424.37427</v>
      </c>
      <c r="E13" s="201">
        <v>450369608535.24286</v>
      </c>
      <c r="F13" s="201">
        <v>1087300674562.6046</v>
      </c>
      <c r="G13" s="201">
        <v>623543748924.39111</v>
      </c>
      <c r="H13" s="201">
        <v>380270008927.92682</v>
      </c>
      <c r="I13" s="201">
        <v>1067709767872.1771</v>
      </c>
      <c r="J13" s="201">
        <v>568104710695.96594</v>
      </c>
      <c r="K13" s="201">
        <v>2913647702562.189</v>
      </c>
      <c r="L13" s="62">
        <v>9821285476258.3281</v>
      </c>
    </row>
    <row r="14" spans="1:12" x14ac:dyDescent="0.3">
      <c r="A14" s="12" t="s">
        <v>21</v>
      </c>
      <c r="B14" s="201">
        <v>645248936690.12</v>
      </c>
      <c r="C14" s="201">
        <v>403063248202.83203</v>
      </c>
      <c r="D14" s="201">
        <v>228223966735.21304</v>
      </c>
      <c r="E14" s="201">
        <v>330776928271.13287</v>
      </c>
      <c r="F14" s="201">
        <v>379742503876.71082</v>
      </c>
      <c r="G14" s="201">
        <v>136340047879.12248</v>
      </c>
      <c r="H14" s="201">
        <v>206857092148.10123</v>
      </c>
      <c r="I14" s="201">
        <v>438230453357.98395</v>
      </c>
      <c r="J14" s="201">
        <v>424911527675.91858</v>
      </c>
      <c r="K14" s="201">
        <v>1187925188160.8301</v>
      </c>
      <c r="L14" s="62">
        <v>4381319892997.9648</v>
      </c>
    </row>
    <row r="15" spans="1:12" x14ac:dyDescent="0.3">
      <c r="A15" s="12" t="s">
        <v>22</v>
      </c>
      <c r="B15" s="201">
        <v>462080090046.55823</v>
      </c>
      <c r="C15" s="201">
        <v>17243672810.606785</v>
      </c>
      <c r="D15" s="201">
        <v>940971617.66153431</v>
      </c>
      <c r="E15" s="201">
        <v>35541802024.750565</v>
      </c>
      <c r="F15" s="201">
        <v>46710122874.863586</v>
      </c>
      <c r="G15" s="201">
        <v>26874715032.747181</v>
      </c>
      <c r="H15" s="201">
        <v>795737197.8486588</v>
      </c>
      <c r="I15" s="201">
        <v>65988830709.556015</v>
      </c>
      <c r="J15" s="201">
        <v>13000112204.98435</v>
      </c>
      <c r="K15" s="201">
        <v>1230462116173.8801</v>
      </c>
      <c r="L15" s="62">
        <v>1899638170693.457</v>
      </c>
    </row>
    <row r="16" spans="1:12" x14ac:dyDescent="0.3">
      <c r="A16" s="12" t="s">
        <v>23</v>
      </c>
      <c r="B16" s="201">
        <v>256744134427.42999</v>
      </c>
      <c r="C16" s="201">
        <v>209913485429.30679</v>
      </c>
      <c r="D16" s="201">
        <v>126777025593.97314</v>
      </c>
      <c r="E16" s="201">
        <v>176660433589.03412</v>
      </c>
      <c r="F16" s="201">
        <v>202143143338.53387</v>
      </c>
      <c r="G16" s="201">
        <v>84977934100.379745</v>
      </c>
      <c r="H16" s="201">
        <v>86576086761.482819</v>
      </c>
      <c r="I16" s="201">
        <v>225479798115.95416</v>
      </c>
      <c r="J16" s="201">
        <v>188696066619.33823</v>
      </c>
      <c r="K16" s="201">
        <v>738725635429.63049</v>
      </c>
      <c r="L16" s="62">
        <v>2296693743405.0635</v>
      </c>
    </row>
    <row r="17" spans="1:14" x14ac:dyDescent="0.3">
      <c r="A17" s="12" t="s">
        <v>24</v>
      </c>
      <c r="B17" s="201">
        <v>447118455436.9585</v>
      </c>
      <c r="C17" s="201">
        <v>304300331315.85767</v>
      </c>
      <c r="D17" s="201">
        <v>153936843554.94415</v>
      </c>
      <c r="E17" s="201">
        <v>149931361013.7283</v>
      </c>
      <c r="F17" s="201">
        <v>354975502553.0661</v>
      </c>
      <c r="G17" s="201">
        <v>141272205810.51886</v>
      </c>
      <c r="H17" s="201">
        <v>143781864996.09396</v>
      </c>
      <c r="I17" s="201">
        <v>365994734606.28662</v>
      </c>
      <c r="J17" s="201">
        <v>194423795714.28815</v>
      </c>
      <c r="K17" s="201">
        <v>1089512680254.1409</v>
      </c>
      <c r="L17" s="62">
        <v>3345247775255.8828</v>
      </c>
    </row>
    <row r="18" spans="1:14" x14ac:dyDescent="0.3">
      <c r="A18" s="12" t="s">
        <v>25</v>
      </c>
      <c r="B18" s="201">
        <v>572772260712.13379</v>
      </c>
      <c r="C18" s="201">
        <v>450684944424.35278</v>
      </c>
      <c r="D18" s="201">
        <v>160329628724.89963</v>
      </c>
      <c r="E18" s="201">
        <v>344037940880.3161</v>
      </c>
      <c r="F18" s="201">
        <v>487354834696.2417</v>
      </c>
      <c r="G18" s="201">
        <v>90316586728.957993</v>
      </c>
      <c r="H18" s="201">
        <v>500920973508.35553</v>
      </c>
      <c r="I18" s="201">
        <v>555886833396.73926</v>
      </c>
      <c r="J18" s="201">
        <v>541555160124.50104</v>
      </c>
      <c r="K18" s="201">
        <v>1688927884625.7217</v>
      </c>
      <c r="L18" s="62">
        <v>5392787047822.2197</v>
      </c>
    </row>
    <row r="19" spans="1:14" x14ac:dyDescent="0.3">
      <c r="A19" s="12" t="s">
        <v>26</v>
      </c>
      <c r="B19" s="201">
        <v>396353329495.00897</v>
      </c>
      <c r="C19" s="201">
        <v>280476216229.48718</v>
      </c>
      <c r="D19" s="201">
        <v>111486011795.41397</v>
      </c>
      <c r="E19" s="201">
        <v>235425564812.21463</v>
      </c>
      <c r="F19" s="201">
        <v>249118705970.35483</v>
      </c>
      <c r="G19" s="201">
        <v>67890707265.712334</v>
      </c>
      <c r="H19" s="201">
        <v>156252594060.70172</v>
      </c>
      <c r="I19" s="201">
        <v>163284180600.51495</v>
      </c>
      <c r="J19" s="201">
        <v>297462403481.18701</v>
      </c>
      <c r="K19" s="201">
        <v>1169357713727.9036</v>
      </c>
      <c r="L19" s="62">
        <v>3127107427438.499</v>
      </c>
    </row>
    <row r="20" spans="1:14" x14ac:dyDescent="0.3">
      <c r="A20" s="12" t="s">
        <v>27</v>
      </c>
      <c r="B20" s="201">
        <v>165497905878.48788</v>
      </c>
      <c r="C20" s="201">
        <v>90416458954.777283</v>
      </c>
      <c r="D20" s="201">
        <v>52924364131.975212</v>
      </c>
      <c r="E20" s="201">
        <v>50884109544.871536</v>
      </c>
      <c r="F20" s="201">
        <v>58517682925.724205</v>
      </c>
      <c r="G20" s="201">
        <v>78142219395.844406</v>
      </c>
      <c r="H20" s="201">
        <v>63803313282.411682</v>
      </c>
      <c r="I20" s="201">
        <v>84952328292.488907</v>
      </c>
      <c r="J20" s="201">
        <v>55194823571.624908</v>
      </c>
      <c r="K20" s="201">
        <v>319190623739.5932</v>
      </c>
      <c r="L20" s="62">
        <v>1019523829717.7991</v>
      </c>
    </row>
    <row r="21" spans="1:14" x14ac:dyDescent="0.3">
      <c r="A21" s="12" t="s">
        <v>28</v>
      </c>
      <c r="B21" s="201">
        <v>349284494426.36475</v>
      </c>
      <c r="C21" s="201">
        <v>269240131120.32285</v>
      </c>
      <c r="D21" s="201">
        <v>134350371546.60782</v>
      </c>
      <c r="E21" s="201">
        <v>253736209986.771</v>
      </c>
      <c r="F21" s="201">
        <v>334675570885.67395</v>
      </c>
      <c r="G21" s="201">
        <v>91517339908.678802</v>
      </c>
      <c r="H21" s="201">
        <v>107753446613.87996</v>
      </c>
      <c r="I21" s="201">
        <v>268417520454.87799</v>
      </c>
      <c r="J21" s="201">
        <v>271874406197.33447</v>
      </c>
      <c r="K21" s="201">
        <v>1063880862630.4833</v>
      </c>
      <c r="L21" s="62">
        <v>3144730353770.9946</v>
      </c>
    </row>
    <row r="22" spans="1:14" x14ac:dyDescent="0.3">
      <c r="A22" s="12" t="s">
        <v>47</v>
      </c>
      <c r="B22" s="201">
        <v>39091900385.010384</v>
      </c>
      <c r="C22" s="201">
        <v>11726180586.39213</v>
      </c>
      <c r="D22" s="201">
        <v>4136202041.125473</v>
      </c>
      <c r="E22" s="201">
        <v>8475571765.3309708</v>
      </c>
      <c r="F22" s="201">
        <v>11767458864.515629</v>
      </c>
      <c r="G22" s="201">
        <v>6247322882.9641352</v>
      </c>
      <c r="H22" s="201">
        <v>11050832384.346437</v>
      </c>
      <c r="I22" s="201">
        <v>14801708739.469868</v>
      </c>
      <c r="J22" s="201">
        <v>21292884717.883507</v>
      </c>
      <c r="K22" s="201">
        <v>106682709349.22502</v>
      </c>
      <c r="L22" s="62">
        <v>235272771716.26355</v>
      </c>
    </row>
    <row r="23" spans="1:14" s="85" customFormat="1" x14ac:dyDescent="0.3">
      <c r="A23" s="14" t="s">
        <v>29</v>
      </c>
      <c r="B23" s="42">
        <v>18681035443114.461</v>
      </c>
      <c r="C23" s="108">
        <v>13309195660372.664</v>
      </c>
      <c r="D23" s="108">
        <v>9079739829944.3262</v>
      </c>
      <c r="E23" s="108">
        <v>9153761131477.3633</v>
      </c>
      <c r="F23" s="108">
        <v>16245019769874.086</v>
      </c>
      <c r="G23" s="108">
        <v>7388632812707.8369</v>
      </c>
      <c r="H23" s="108">
        <v>7513524906579.7002</v>
      </c>
      <c r="I23" s="108">
        <v>15552993998817.783</v>
      </c>
      <c r="J23" s="108">
        <v>11145156985483.207</v>
      </c>
      <c r="K23" s="108">
        <v>33924729252524.938</v>
      </c>
      <c r="L23" s="108">
        <v>141993789790896.31</v>
      </c>
      <c r="M23" s="174"/>
    </row>
    <row r="24" spans="1:14" x14ac:dyDescent="0.3">
      <c r="A24" s="12" t="s">
        <v>30</v>
      </c>
      <c r="B24" s="62">
        <v>1181078789994.6167</v>
      </c>
      <c r="C24" s="62">
        <v>810679445067.79346</v>
      </c>
      <c r="D24" s="62">
        <v>564904239258.66675</v>
      </c>
      <c r="E24" s="62">
        <v>590483937987.2146</v>
      </c>
      <c r="F24" s="62">
        <v>994484596132.93323</v>
      </c>
      <c r="G24" s="62">
        <v>460628678022.13495</v>
      </c>
      <c r="H24" s="62">
        <v>455971031528.86365</v>
      </c>
      <c r="I24" s="62">
        <v>1101866902806.5713</v>
      </c>
      <c r="J24" s="62">
        <v>685643153174.00232</v>
      </c>
      <c r="K24" s="62">
        <v>2145198220562.8928</v>
      </c>
      <c r="L24" s="62">
        <v>8990938994535.6895</v>
      </c>
      <c r="M24" s="140"/>
    </row>
    <row r="25" spans="1:14" x14ac:dyDescent="0.3">
      <c r="A25" s="12" t="s">
        <v>31</v>
      </c>
      <c r="B25" s="41">
        <v>1216104534236.8442</v>
      </c>
      <c r="C25" s="41">
        <v>834720729312.26367</v>
      </c>
      <c r="D25" s="41">
        <v>581656882328.07153</v>
      </c>
      <c r="E25" s="41">
        <v>607995165490.65479</v>
      </c>
      <c r="F25" s="41">
        <v>1023976754837.3884</v>
      </c>
      <c r="G25" s="41">
        <v>474288954037.34668</v>
      </c>
      <c r="H25" s="41">
        <v>469493181674.55164</v>
      </c>
      <c r="I25" s="41">
        <v>1134543561344.1904</v>
      </c>
      <c r="J25" s="41">
        <v>705976395907.63623</v>
      </c>
      <c r="K25" s="41">
        <v>2208815622601.4648</v>
      </c>
      <c r="L25" s="62">
        <v>9257571781770.4121</v>
      </c>
      <c r="M25" s="140"/>
      <c r="N25" s="38"/>
    </row>
    <row r="26" spans="1:14" x14ac:dyDescent="0.3">
      <c r="A26" s="12" t="s">
        <v>32</v>
      </c>
      <c r="B26" s="41">
        <v>35025744242.227661</v>
      </c>
      <c r="C26" s="41">
        <v>24041284244.470268</v>
      </c>
      <c r="D26" s="41">
        <v>16752643069.404737</v>
      </c>
      <c r="E26" s="41">
        <v>17511227503.440193</v>
      </c>
      <c r="F26" s="41">
        <v>29492158704.455235</v>
      </c>
      <c r="G26" s="41">
        <v>13660276015.211714</v>
      </c>
      <c r="H26" s="41">
        <v>13522150145.68799</v>
      </c>
      <c r="I26" s="41">
        <v>32676658537.619148</v>
      </c>
      <c r="J26" s="41">
        <v>20333242733.633881</v>
      </c>
      <c r="K26" s="41">
        <v>63617402038.572083</v>
      </c>
      <c r="L26" s="62">
        <v>266632787234.7229</v>
      </c>
      <c r="M26" s="140"/>
      <c r="N26" s="38"/>
    </row>
    <row r="27" spans="1:14" s="85" customFormat="1" x14ac:dyDescent="0.3">
      <c r="A27" s="14" t="s">
        <v>33</v>
      </c>
      <c r="B27" s="108">
        <v>19862114233109.078</v>
      </c>
      <c r="C27" s="108">
        <v>14119875105440.457</v>
      </c>
      <c r="D27" s="108">
        <v>9644644069202.9922</v>
      </c>
      <c r="E27" s="108">
        <v>9744245069464.5781</v>
      </c>
      <c r="F27" s="108">
        <v>17239504366007.02</v>
      </c>
      <c r="G27" s="108">
        <v>7849261490729.9717</v>
      </c>
      <c r="H27" s="108">
        <v>7969495938108.5635</v>
      </c>
      <c r="I27" s="108">
        <v>16654860901624.355</v>
      </c>
      <c r="J27" s="108">
        <v>11830800138657.209</v>
      </c>
      <c r="K27" s="108">
        <v>36069927473087.828</v>
      </c>
      <c r="L27" s="108">
        <v>150984728785432</v>
      </c>
      <c r="M27" s="174"/>
      <c r="N27" s="165"/>
    </row>
    <row r="28" spans="1:14" x14ac:dyDescent="0.3">
      <c r="A28" s="12" t="s">
        <v>34</v>
      </c>
      <c r="B28" s="41">
        <v>625994.88</v>
      </c>
      <c r="C28" s="41">
        <v>1915440.8200000003</v>
      </c>
      <c r="D28" s="41">
        <v>1301797.54</v>
      </c>
      <c r="E28" s="41">
        <v>1627302.62</v>
      </c>
      <c r="F28" s="41">
        <v>1779968.96</v>
      </c>
      <c r="G28" s="41">
        <v>777986.29999999993</v>
      </c>
      <c r="H28" s="41">
        <v>714724.3</v>
      </c>
      <c r="I28" s="41">
        <v>1703190.7</v>
      </c>
      <c r="J28" s="41">
        <v>1540216.32</v>
      </c>
      <c r="K28" s="41">
        <v>2281597.14</v>
      </c>
      <c r="L28" s="62">
        <v>14268219.58</v>
      </c>
      <c r="M28" s="38"/>
    </row>
    <row r="29" spans="1:14" s="85" customFormat="1" x14ac:dyDescent="0.3">
      <c r="A29" s="14" t="s">
        <v>36</v>
      </c>
      <c r="B29" s="108">
        <v>31728876.493541095</v>
      </c>
      <c r="C29" s="108">
        <v>7371606.0334562855</v>
      </c>
      <c r="D29" s="108">
        <v>7408712.7781813079</v>
      </c>
      <c r="E29" s="108">
        <v>5987973.5641699992</v>
      </c>
      <c r="F29" s="108">
        <v>9685283.7062995862</v>
      </c>
      <c r="G29" s="108">
        <v>10089202.71569046</v>
      </c>
      <c r="H29" s="108">
        <v>11150447.715445749</v>
      </c>
      <c r="I29" s="108">
        <v>9778623.6747443229</v>
      </c>
      <c r="J29" s="108">
        <v>7681258.7849070504</v>
      </c>
      <c r="K29" s="108">
        <v>15809069.37544979</v>
      </c>
      <c r="L29" s="108">
        <v>10581889.908469716</v>
      </c>
    </row>
    <row r="30" spans="1:14" x14ac:dyDescent="0.3">
      <c r="A30" s="85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74"/>
    </row>
    <row r="61" spans="2:14" x14ac:dyDescent="0.3"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202"/>
      <c r="N61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712F3-A7C1-4C8E-99CB-2E05B4E43737}">
  <dimension ref="A1:N27"/>
  <sheetViews>
    <sheetView workbookViewId="0"/>
  </sheetViews>
  <sheetFormatPr defaultRowHeight="14.4" x14ac:dyDescent="0.3"/>
  <cols>
    <col min="1" max="1" width="57.21875" customWidth="1"/>
    <col min="2" max="10" width="10.5546875" bestFit="1" customWidth="1"/>
    <col min="11" max="11" width="8.44140625" customWidth="1"/>
    <col min="12" max="12" width="8.109375" customWidth="1"/>
  </cols>
  <sheetData>
    <row r="1" spans="1:14" x14ac:dyDescent="0.3">
      <c r="A1" s="3" t="s">
        <v>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s="7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4" x14ac:dyDescent="0.3">
      <c r="A3" s="1" t="s">
        <v>46</v>
      </c>
      <c r="B3" s="15">
        <f>'GDP CP 2019'!B3/'GDP CP 2019'!$L$3*100</f>
        <v>3.0000000000000004</v>
      </c>
      <c r="C3" s="15">
        <f>'GDP CP 2019'!C3/'GDP CP 2019'!$L$3*100</f>
        <v>12.514892646607901</v>
      </c>
      <c r="D3" s="15">
        <f>'GDP CP 2019'!D3/'GDP CP 2019'!$L$3*100</f>
        <v>19.259548983225937</v>
      </c>
      <c r="E3" s="15">
        <f>'GDP CP 2019'!E3/'GDP CP 2019'!$L$3*100</f>
        <v>15.413072723048469</v>
      </c>
      <c r="F3" s="15">
        <f>'GDP CP 2019'!F3/'GDP CP 2019'!$L$3*100</f>
        <v>12.867173464711099</v>
      </c>
      <c r="G3" s="15">
        <f>'GDP CP 2019'!G3/'GDP CP 2019'!$L$3*100</f>
        <v>3.2473307922596124</v>
      </c>
      <c r="H3" s="15">
        <f>'GDP CP 2019'!H3/'GDP CP 2019'!$L$3*100</f>
        <v>2.8853768747882946</v>
      </c>
      <c r="I3" s="15">
        <f>'GDP CP 2019'!I3/'GDP CP 2019'!$L$3*100</f>
        <v>14.987125742684796</v>
      </c>
      <c r="J3" s="15">
        <f>'GDP CP 2019'!J3/'GDP CP 2019'!$L$3*100</f>
        <v>12.8254787726739</v>
      </c>
      <c r="K3" s="15">
        <f>'GDP CP 2019'!K3/'GDP CP 2019'!$L$3*100</f>
        <v>3.0000000000000004</v>
      </c>
      <c r="L3" s="15">
        <f>'GDP CP 2019'!L3/'GDP CP 2019'!$L$3*100</f>
        <v>100</v>
      </c>
      <c r="N3" s="7"/>
    </row>
    <row r="4" spans="1:14" x14ac:dyDescent="0.3">
      <c r="A4" s="1" t="s">
        <v>11</v>
      </c>
      <c r="B4" s="15">
        <f>'GDP CP 2019'!B4/'GDP CP 2019'!$L$4*100</f>
        <v>1.1297357890182709</v>
      </c>
      <c r="C4" s="15">
        <f>'GDP CP 2019'!C4/'GDP CP 2019'!$L$4*100</f>
        <v>10.526209224862413</v>
      </c>
      <c r="D4" s="15">
        <f>'GDP CP 2019'!D4/'GDP CP 2019'!$L$4*100</f>
        <v>11.067323688421519</v>
      </c>
      <c r="E4" s="15">
        <f>'GDP CP 2019'!E4/'GDP CP 2019'!$L$4*100</f>
        <v>3.2523618184712557</v>
      </c>
      <c r="F4" s="15">
        <f>'GDP CP 2019'!F4/'GDP CP 2019'!$L$4*100</f>
        <v>26.288526226363167</v>
      </c>
      <c r="G4" s="15">
        <f>'GDP CP 2019'!G4/'GDP CP 2019'!$L$4*100</f>
        <v>9.2977750455307611</v>
      </c>
      <c r="H4" s="15">
        <f>'GDP CP 2019'!H4/'GDP CP 2019'!$L$4*100</f>
        <v>10.005598363426484</v>
      </c>
      <c r="I4" s="15">
        <f>'GDP CP 2019'!I4/'GDP CP 2019'!$L$4*100</f>
        <v>19.079315655426146</v>
      </c>
      <c r="J4" s="15">
        <f>'GDP CP 2019'!J4/'GDP CP 2019'!$L$4*100</f>
        <v>7.5294378433504745</v>
      </c>
      <c r="K4" s="15">
        <f>'GDP CP 2019'!K4/'GDP CP 2019'!$L$4*100</f>
        <v>1.8237163451294942</v>
      </c>
      <c r="L4" s="15">
        <f>'GDP CP 2019'!L4/'GDP CP 2019'!$L$4*100</f>
        <v>100</v>
      </c>
    </row>
    <row r="5" spans="1:14" x14ac:dyDescent="0.3">
      <c r="A5" s="1" t="s">
        <v>12</v>
      </c>
      <c r="B5" s="15">
        <f>'GDP CP 2019'!B5/'GDP CP 2019'!$L$5*100</f>
        <v>15.850875305411169</v>
      </c>
      <c r="C5" s="15">
        <f>'GDP CP 2019'!C5/'GDP CP 2019'!$L$5*100</f>
        <v>8.1764314281109165</v>
      </c>
      <c r="D5" s="15">
        <f>'GDP CP 2019'!D5/'GDP CP 2019'!$L$5*100</f>
        <v>3.9809241388346699</v>
      </c>
      <c r="E5" s="15">
        <f>'GDP CP 2019'!E5/'GDP CP 2019'!$L$5*100</f>
        <v>6.6224282334960307</v>
      </c>
      <c r="F5" s="15">
        <f>'GDP CP 2019'!F5/'GDP CP 2019'!$L$5*100</f>
        <v>7.2113689054884507</v>
      </c>
      <c r="G5" s="15">
        <f>'GDP CP 2019'!G5/'GDP CP 2019'!$L$5*100</f>
        <v>4.6044679025297945</v>
      </c>
      <c r="H5" s="15">
        <f>'GDP CP 2019'!H5/'GDP CP 2019'!$L$5*100</f>
        <v>3.8563310177625354</v>
      </c>
      <c r="I5" s="15">
        <f>'GDP CP 2019'!I5/'GDP CP 2019'!$L$5*100</f>
        <v>9.3730165096013263</v>
      </c>
      <c r="J5" s="15">
        <f>'GDP CP 2019'!J5/'GDP CP 2019'!$L$5*100</f>
        <v>6.794625545276836</v>
      </c>
      <c r="K5" s="15">
        <f>'GDP CP 2019'!K5/'GDP CP 2019'!$L$5*100</f>
        <v>33.529531013488267</v>
      </c>
      <c r="L5" s="15">
        <f>'GDP CP 2019'!L5/'GDP CP 2019'!$L$5*100</f>
        <v>100</v>
      </c>
    </row>
    <row r="6" spans="1:14" x14ac:dyDescent="0.3">
      <c r="A6" s="1" t="s">
        <v>13</v>
      </c>
      <c r="B6" s="15">
        <f>'GDP CP 2019'!B6/'GDP CP 2019'!$L$6*100</f>
        <v>7.2305868509900213</v>
      </c>
      <c r="C6" s="15">
        <f>'GDP CP 2019'!C6/'GDP CP 2019'!$L$6*100</f>
        <v>6.2294597953406541</v>
      </c>
      <c r="D6" s="15">
        <f>'GDP CP 2019'!D6/'GDP CP 2019'!$L$6*100</f>
        <v>4.0299492863515169</v>
      </c>
      <c r="E6" s="15">
        <f>'GDP CP 2019'!E6/'GDP CP 2019'!$L$6*100</f>
        <v>3.9250888050288291</v>
      </c>
      <c r="F6" s="15">
        <f>'GDP CP 2019'!F6/'GDP CP 2019'!$L$6*100</f>
        <v>35.650977421665878</v>
      </c>
      <c r="G6" s="15">
        <f>'GDP CP 2019'!G6/'GDP CP 2019'!$L$6*100</f>
        <v>22.348607706967925</v>
      </c>
      <c r="H6" s="15">
        <f>'GDP CP 2019'!H6/'GDP CP 2019'!$L$6*100</f>
        <v>3.76409968432595</v>
      </c>
      <c r="I6" s="15">
        <f>'GDP CP 2019'!I6/'GDP CP 2019'!$L$6*100</f>
        <v>4.1737633357949147</v>
      </c>
      <c r="J6" s="15">
        <f>'GDP CP 2019'!J6/'GDP CP 2019'!$L$6*100</f>
        <v>5.089866848600737</v>
      </c>
      <c r="K6" s="15">
        <f>'GDP CP 2019'!K6/'GDP CP 2019'!$L$6*100</f>
        <v>7.5576002649335905</v>
      </c>
      <c r="L6" s="15">
        <f>'GDP CP 2019'!L6/'GDP CP 2019'!$L$6*100</f>
        <v>100</v>
      </c>
    </row>
    <row r="7" spans="1:14" x14ac:dyDescent="0.3">
      <c r="A7" s="1" t="s">
        <v>14</v>
      </c>
      <c r="B7" s="15">
        <f>'GDP CP 2019'!B7/'GDP CP 2019'!$L$7*100</f>
        <v>21.993962729168629</v>
      </c>
      <c r="C7" s="15">
        <f>'GDP CP 2019'!C7/'GDP CP 2019'!$L$7*100</f>
        <v>6.8327372209922146</v>
      </c>
      <c r="D7" s="15">
        <f>'GDP CP 2019'!D7/'GDP CP 2019'!$L$7*100</f>
        <v>1.5049517857697379</v>
      </c>
      <c r="E7" s="15">
        <f>'GDP CP 2019'!E7/'GDP CP 2019'!$L$7*100</f>
        <v>3.7010029014934211</v>
      </c>
      <c r="F7" s="15">
        <f>'GDP CP 2019'!F7/'GDP CP 2019'!$L$7*100</f>
        <v>6.2466736746889984</v>
      </c>
      <c r="G7" s="15">
        <f>'GDP CP 2019'!G7/'GDP CP 2019'!$L$7*100</f>
        <v>2.1050739086040329</v>
      </c>
      <c r="H7" s="15">
        <f>'GDP CP 2019'!H7/'GDP CP 2019'!$L$7*100</f>
        <v>2.3287351770027818</v>
      </c>
      <c r="I7" s="15">
        <f>'GDP CP 2019'!I7/'GDP CP 2019'!$L$7*100</f>
        <v>12.06890747104579</v>
      </c>
      <c r="J7" s="15">
        <f>'GDP CP 2019'!J7/'GDP CP 2019'!$L$7*100</f>
        <v>5.6972285311162656</v>
      </c>
      <c r="K7" s="15">
        <f>'GDP CP 2019'!K7/'GDP CP 2019'!$L$7*100</f>
        <v>37.520726600118124</v>
      </c>
      <c r="L7" s="15">
        <f>'GDP CP 2019'!L7/'GDP CP 2019'!$L$7*100</f>
        <v>100</v>
      </c>
    </row>
    <row r="8" spans="1:14" x14ac:dyDescent="0.3">
      <c r="A8" s="1" t="s">
        <v>15</v>
      </c>
      <c r="B8" s="15">
        <f>'GDP CP 2019'!B8/'GDP CP 2019'!$L$8*100</f>
        <v>16.774217354410386</v>
      </c>
      <c r="C8" s="15">
        <f>'GDP CP 2019'!C8/'GDP CP 2019'!$L$8*100</f>
        <v>6.4028313565207791</v>
      </c>
      <c r="D8" s="15">
        <f>'GDP CP 2019'!D8/'GDP CP 2019'!$L$8*100</f>
        <v>5.1248929510450276</v>
      </c>
      <c r="E8" s="15">
        <f>'GDP CP 2019'!E8/'GDP CP 2019'!$L$8*100</f>
        <v>5.5672074340200339</v>
      </c>
      <c r="F8" s="15">
        <f>'GDP CP 2019'!F8/'GDP CP 2019'!$L$8*100</f>
        <v>7.191144473657511</v>
      </c>
      <c r="G8" s="15">
        <f>'GDP CP 2019'!G8/'GDP CP 2019'!$L$8*100</f>
        <v>5.3108609400230229</v>
      </c>
      <c r="H8" s="15">
        <f>'GDP CP 2019'!H8/'GDP CP 2019'!$L$8*100</f>
        <v>4.6708177587851978</v>
      </c>
      <c r="I8" s="15">
        <f>'GDP CP 2019'!I8/'GDP CP 2019'!$L$8*100</f>
        <v>10.93666914561979</v>
      </c>
      <c r="J8" s="15">
        <f>'GDP CP 2019'!J8/'GDP CP 2019'!$L$8*100</f>
        <v>5.826603947370165</v>
      </c>
      <c r="K8" s="15">
        <f>'GDP CP 2019'!K8/'GDP CP 2019'!$L$8*100</f>
        <v>32.194754638548076</v>
      </c>
      <c r="L8" s="15">
        <f>'GDP CP 2019'!L8/'GDP CP 2019'!$L$8*100</f>
        <v>100</v>
      </c>
    </row>
    <row r="9" spans="1:14" x14ac:dyDescent="0.3">
      <c r="A9" s="1" t="s">
        <v>16</v>
      </c>
      <c r="B9" s="15">
        <f>'GDP CP 2019'!B9/'GDP CP 2019'!$L$9*100</f>
        <v>21.3</v>
      </c>
      <c r="C9" s="15">
        <f>'GDP CP 2019'!C9/'GDP CP 2019'!$L$9*100</f>
        <v>10.531329722117205</v>
      </c>
      <c r="D9" s="15">
        <f>'GDP CP 2019'!D9/'GDP CP 2019'!$L$9*100</f>
        <v>3.7921048856661206</v>
      </c>
      <c r="E9" s="15">
        <f>'GDP CP 2019'!E9/'GDP CP 2019'!$L$9*100</f>
        <v>4.5178650303678367</v>
      </c>
      <c r="F9" s="15">
        <f>'GDP CP 2019'!F9/'GDP CP 2019'!$L$9*100</f>
        <v>6.3319581201015316</v>
      </c>
      <c r="G9" s="15">
        <f>'GDP CP 2019'!G9/'GDP CP 2019'!$L$9*100</f>
        <v>3.2928396538106246</v>
      </c>
      <c r="H9" s="15">
        <f>'GDP CP 2019'!H9/'GDP CP 2019'!$L$9*100</f>
        <v>5.4288421959220994</v>
      </c>
      <c r="I9" s="15">
        <f>'GDP CP 2019'!I9/'GDP CP 2019'!$L$9*100</f>
        <v>8.6240250956632085</v>
      </c>
      <c r="J9" s="15">
        <f>'GDP CP 2019'!J9/'GDP CP 2019'!$L$9*100</f>
        <v>7.3610183063498011</v>
      </c>
      <c r="K9" s="15">
        <f>'GDP CP 2019'!K9/'GDP CP 2019'!$L$9*100</f>
        <v>28.82001699000158</v>
      </c>
      <c r="L9" s="15">
        <f>'GDP CP 2019'!L9/'GDP CP 2019'!$L$9*100</f>
        <v>100</v>
      </c>
    </row>
    <row r="10" spans="1:14" x14ac:dyDescent="0.3">
      <c r="A10" s="1" t="s">
        <v>17</v>
      </c>
      <c r="B10" s="15">
        <f>'GDP CP 2019'!B10/'GDP CP 2019'!$L$10*100</f>
        <v>11.243391490924699</v>
      </c>
      <c r="C10" s="15">
        <f>'GDP CP 2019'!C10/'GDP CP 2019'!$L$10*100</f>
        <v>8.7002848330766813</v>
      </c>
      <c r="D10" s="15">
        <f>'GDP CP 2019'!D10/'GDP CP 2019'!$L$10*100</f>
        <v>4.5812665936229164</v>
      </c>
      <c r="E10" s="15">
        <f>'GDP CP 2019'!E10/'GDP CP 2019'!$L$10*100</f>
        <v>6.8971685014163429</v>
      </c>
      <c r="F10" s="15">
        <f>'GDP CP 2019'!F10/'GDP CP 2019'!$L$10*100</f>
        <v>8.921984708368349</v>
      </c>
      <c r="G10" s="15">
        <f>'GDP CP 2019'!G10/'GDP CP 2019'!$L$10*100</f>
        <v>5.6218813792044742</v>
      </c>
      <c r="H10" s="15">
        <f>'GDP CP 2019'!H10/'GDP CP 2019'!$L$10*100</f>
        <v>5.9902120959363518</v>
      </c>
      <c r="I10" s="15">
        <f>'GDP CP 2019'!I10/'GDP CP 2019'!$L$10*100</f>
        <v>8.3205673634606452</v>
      </c>
      <c r="J10" s="15">
        <f>'GDP CP 2019'!J10/'GDP CP 2019'!$L$10*100</f>
        <v>9.1519536282740628</v>
      </c>
      <c r="K10" s="15">
        <f>'GDP CP 2019'!K10/'GDP CP 2019'!$L$10*100</f>
        <v>30.571289405715476</v>
      </c>
      <c r="L10" s="15">
        <f>'GDP CP 2019'!L10/'GDP CP 2019'!$L$10*100</f>
        <v>100</v>
      </c>
    </row>
    <row r="11" spans="1:14" x14ac:dyDescent="0.3">
      <c r="A11" s="1" t="s">
        <v>18</v>
      </c>
      <c r="B11" s="15">
        <f>'GDP CP 2019'!B11/'GDP CP 2019'!$L$11*100</f>
        <v>15.340374424620059</v>
      </c>
      <c r="C11" s="15">
        <f>'GDP CP 2019'!C11/'GDP CP 2019'!$L$11*100</f>
        <v>7.5394655928001155</v>
      </c>
      <c r="D11" s="15">
        <f>'GDP CP 2019'!D11/'GDP CP 2019'!$L$11*100</f>
        <v>4.1667617682521687</v>
      </c>
      <c r="E11" s="15">
        <f>'GDP CP 2019'!E11/'GDP CP 2019'!$L$11*100</f>
        <v>4.3478371897591233</v>
      </c>
      <c r="F11" s="15">
        <f>'GDP CP 2019'!F11/'GDP CP 2019'!$L$11*100</f>
        <v>9.8618192792375456</v>
      </c>
      <c r="G11" s="15">
        <f>'GDP CP 2019'!G11/'GDP CP 2019'!$L$11*100</f>
        <v>10.331202288110848</v>
      </c>
      <c r="H11" s="15">
        <f>'GDP CP 2019'!H11/'GDP CP 2019'!$L$11*100</f>
        <v>4.7210368500531992</v>
      </c>
      <c r="I11" s="15">
        <f>'GDP CP 2019'!I11/'GDP CP 2019'!$L$11*100</f>
        <v>9.2168588758121217</v>
      </c>
      <c r="J11" s="15">
        <f>'GDP CP 2019'!J11/'GDP CP 2019'!$L$11*100</f>
        <v>7.064066306580143</v>
      </c>
      <c r="K11" s="15">
        <f>'GDP CP 2019'!K11/'GDP CP 2019'!$L$11*100</f>
        <v>27.410577424774672</v>
      </c>
      <c r="L11" s="15">
        <f>'GDP CP 2019'!L11/'GDP CP 2019'!$L$11*100</f>
        <v>100</v>
      </c>
    </row>
    <row r="12" spans="1:14" x14ac:dyDescent="0.3">
      <c r="A12" s="1" t="s">
        <v>19</v>
      </c>
      <c r="B12" s="15">
        <f>'GDP CP 2019'!B12/'GDP CP 2019'!$L$12*100</f>
        <v>18.521294242783661</v>
      </c>
      <c r="C12" s="15">
        <f>'GDP CP 2019'!C12/'GDP CP 2019'!$L$12*100</f>
        <v>8.3673956883640521</v>
      </c>
      <c r="D12" s="15">
        <f>'GDP CP 2019'!D12/'GDP CP 2019'!$L$12*100</f>
        <v>4.3454806501703009</v>
      </c>
      <c r="E12" s="15">
        <f>'GDP CP 2019'!E12/'GDP CP 2019'!$L$12*100</f>
        <v>6.707083347546301</v>
      </c>
      <c r="F12" s="15">
        <f>'GDP CP 2019'!F12/'GDP CP 2019'!$L$12*100</f>
        <v>8.4288242477629982</v>
      </c>
      <c r="G12" s="15">
        <f>'GDP CP 2019'!G12/'GDP CP 2019'!$L$12*100</f>
        <v>4.549446430136582</v>
      </c>
      <c r="H12" s="15">
        <f>'GDP CP 2019'!H12/'GDP CP 2019'!$L$12*100</f>
        <v>5.8462731588293479</v>
      </c>
      <c r="I12" s="15">
        <f>'GDP CP 2019'!I12/'GDP CP 2019'!$L$12*100</f>
        <v>7.9005253159928968</v>
      </c>
      <c r="J12" s="15">
        <f>'GDP CP 2019'!J12/'GDP CP 2019'!$L$12*100</f>
        <v>8.1733540080652247</v>
      </c>
      <c r="K12" s="15">
        <f>'GDP CP 2019'!K12/'GDP CP 2019'!$L$12*100</f>
        <v>27.160322910348643</v>
      </c>
      <c r="L12" s="15">
        <f>'GDP CP 2019'!L12/'GDP CP 2019'!$L$12*100</f>
        <v>100</v>
      </c>
    </row>
    <row r="13" spans="1:14" x14ac:dyDescent="0.3">
      <c r="A13" s="1" t="s">
        <v>20</v>
      </c>
      <c r="B13" s="15">
        <f>'GDP CP 2019'!B13/'GDP CP 2019'!$L$13*100</f>
        <v>16.143742641755352</v>
      </c>
      <c r="C13" s="15">
        <f>'GDP CP 2019'!C13/'GDP CP 2019'!$L$13*100</f>
        <v>7.1787494932162561</v>
      </c>
      <c r="D13" s="15">
        <f>'GDP CP 2019'!D13/'GDP CP 2019'!$L$13*100</f>
        <v>4.4777307663794348</v>
      </c>
      <c r="E13" s="15">
        <f>'GDP CP 2019'!E13/'GDP CP 2019'!$L$13*100</f>
        <v>4.5856482801966436</v>
      </c>
      <c r="F13" s="15">
        <f>'GDP CP 2019'!F13/'GDP CP 2019'!$L$13*100</f>
        <v>11.070859076350155</v>
      </c>
      <c r="G13" s="15">
        <f>'GDP CP 2019'!G13/'GDP CP 2019'!$L$13*100</f>
        <v>6.3489015814857055</v>
      </c>
      <c r="H13" s="15">
        <f>'GDP CP 2019'!H13/'GDP CP 2019'!$L$13*100</f>
        <v>3.8718965032345274</v>
      </c>
      <c r="I13" s="15">
        <f>'GDP CP 2019'!I13/'GDP CP 2019'!$L$13*100</f>
        <v>10.871385120137536</v>
      </c>
      <c r="J13" s="15">
        <f>'GDP CP 2019'!J13/'GDP CP 2019'!$L$13*100</f>
        <v>5.7844231497932181</v>
      </c>
      <c r="K13" s="15">
        <f>'GDP CP 2019'!K13/'GDP CP 2019'!$L$13*100</f>
        <v>29.66666338745117</v>
      </c>
      <c r="L13" s="15">
        <f>'GDP CP 2019'!L13/'GDP CP 2019'!$L$13*100</f>
        <v>100</v>
      </c>
    </row>
    <row r="14" spans="1:14" x14ac:dyDescent="0.3">
      <c r="A14" s="1" t="s">
        <v>21</v>
      </c>
      <c r="B14" s="15">
        <f>'GDP CP 2019'!B14/'GDP CP 2019'!$L$14*100</f>
        <v>14.727272886906267</v>
      </c>
      <c r="C14" s="15">
        <f>'GDP CP 2019'!C14/'GDP CP 2019'!$L$14*100</f>
        <v>9.1995850119729958</v>
      </c>
      <c r="D14" s="15">
        <f>'GDP CP 2019'!D14/'GDP CP 2019'!$L$14*100</f>
        <v>5.209023132502848</v>
      </c>
      <c r="E14" s="15">
        <f>'GDP CP 2019'!E14/'GDP CP 2019'!$L$14*100</f>
        <v>7.5497095932156464</v>
      </c>
      <c r="F14" s="15">
        <f>'GDP CP 2019'!F14/'GDP CP 2019'!$L$14*100</f>
        <v>8.6673083260503034</v>
      </c>
      <c r="G14" s="15">
        <f>'GDP CP 2019'!G14/'GDP CP 2019'!$L$14*100</f>
        <v>3.1118487398515504</v>
      </c>
      <c r="H14" s="15">
        <f>'GDP CP 2019'!H14/'GDP CP 2019'!$L$14*100</f>
        <v>4.7213419060929853</v>
      </c>
      <c r="I14" s="15">
        <f>'GDP CP 2019'!I14/'GDP CP 2019'!$L$14*100</f>
        <v>10.002247360626297</v>
      </c>
      <c r="J14" s="15">
        <f>'GDP CP 2019'!J14/'GDP CP 2019'!$L$14*100</f>
        <v>9.6982539064311126</v>
      </c>
      <c r="K14" s="15">
        <f>'GDP CP 2019'!K14/'GDP CP 2019'!$L$14*100</f>
        <v>27.113409136349997</v>
      </c>
      <c r="L14" s="15">
        <f>'GDP CP 2019'!L14/'GDP CP 2019'!$L$14*100</f>
        <v>100</v>
      </c>
    </row>
    <row r="15" spans="1:14" x14ac:dyDescent="0.3">
      <c r="A15" s="1" t="s">
        <v>22</v>
      </c>
      <c r="B15" s="15">
        <f>'GDP CP 2019'!B15/'GDP CP 2019'!$L$15*100</f>
        <v>24.32463703747737</v>
      </c>
      <c r="C15" s="15">
        <f>'GDP CP 2019'!C15/'GDP CP 2019'!$L$15*100</f>
        <v>0.90773459265203327</v>
      </c>
      <c r="D15" s="15">
        <f>'GDP CP 2019'!D15/'GDP CP 2019'!$L$15*100</f>
        <v>4.9534255111226562E-2</v>
      </c>
      <c r="E15" s="15">
        <f>'GDP CP 2019'!E15/'GDP CP 2019'!$L$15*100</f>
        <v>1.8709774615539621</v>
      </c>
      <c r="F15" s="15">
        <f>'GDP CP 2019'!F15/'GDP CP 2019'!$L$15*100</f>
        <v>2.4588957831802363</v>
      </c>
      <c r="G15" s="15">
        <f>'GDP CP 2019'!G15/'GDP CP 2019'!$L$15*100</f>
        <v>1.4147281017698572</v>
      </c>
      <c r="H15" s="15">
        <f>'GDP CP 2019'!H15/'GDP CP 2019'!$L$15*100</f>
        <v>4.1888882321109468E-2</v>
      </c>
      <c r="I15" s="15">
        <f>'GDP CP 2019'!I15/'GDP CP 2019'!$L$15*100</f>
        <v>3.4737578833482265</v>
      </c>
      <c r="J15" s="15">
        <f>'GDP CP 2019'!J15/'GDP CP 2019'!$L$15*100</f>
        <v>0.6843467564267095</v>
      </c>
      <c r="K15" s="15">
        <f>'GDP CP 2019'!K15/'GDP CP 2019'!$L$15*100</f>
        <v>64.773499246159275</v>
      </c>
      <c r="L15" s="15">
        <f>'GDP CP 2019'!L15/'GDP CP 2019'!$L$15*100</f>
        <v>100</v>
      </c>
    </row>
    <row r="16" spans="1:14" x14ac:dyDescent="0.3">
      <c r="A16" s="1" t="s">
        <v>23</v>
      </c>
      <c r="B16" s="15">
        <f>'GDP CP 2019'!B16/'GDP CP 2019'!$L$16*100</f>
        <v>11.178858093930398</v>
      </c>
      <c r="C16" s="15">
        <f>'GDP CP 2019'!C16/'GDP CP 2019'!$L$16*100</f>
        <v>9.1398117851834453</v>
      </c>
      <c r="D16" s="15">
        <f>'GDP CP 2019'!D16/'GDP CP 2019'!$L$16*100</f>
        <v>5.5199795775127747</v>
      </c>
      <c r="E16" s="15">
        <f>'GDP CP 2019'!E16/'GDP CP 2019'!$L$16*100</f>
        <v>7.6919456107856377</v>
      </c>
      <c r="F16" s="15">
        <f>'GDP CP 2019'!F16/'GDP CP 2019'!$L$16*100</f>
        <v>8.8014844782412229</v>
      </c>
      <c r="G16" s="15">
        <f>'GDP CP 2019'!G16/'GDP CP 2019'!$L$16*100</f>
        <v>3.7000115642058571</v>
      </c>
      <c r="H16" s="15">
        <f>'GDP CP 2019'!H16/'GDP CP 2019'!$L$16*100</f>
        <v>3.769596491046546</v>
      </c>
      <c r="I16" s="15">
        <f>'GDP CP 2019'!I16/'GDP CP 2019'!$L$16*100</f>
        <v>9.8175822859890438</v>
      </c>
      <c r="J16" s="15">
        <f>'GDP CP 2019'!J16/'GDP CP 2019'!$L$16*100</f>
        <v>8.2159873148597811</v>
      </c>
      <c r="K16" s="15">
        <f>'GDP CP 2019'!K16/'GDP CP 2019'!$L$16*100</f>
        <v>32.164742798245307</v>
      </c>
      <c r="L16" s="15">
        <f>'GDP CP 2019'!L16/'GDP CP 2019'!$L$16*100</f>
        <v>100</v>
      </c>
    </row>
    <row r="17" spans="1:12" x14ac:dyDescent="0.3">
      <c r="A17" s="1" t="s">
        <v>24</v>
      </c>
      <c r="B17" s="15">
        <f>'GDP CP 2019'!B17/'GDP CP 2019'!$L$17*100</f>
        <v>13.36577992052495</v>
      </c>
      <c r="C17" s="15">
        <f>'GDP CP 2019'!C17/'GDP CP 2019'!$L$17*100</f>
        <v>9.0964960373549975</v>
      </c>
      <c r="D17" s="15">
        <f>'GDP CP 2019'!D17/'GDP CP 2019'!$L$17*100</f>
        <v>4.6016574525087099</v>
      </c>
      <c r="E17" s="15">
        <f>'GDP CP 2019'!E17/'GDP CP 2019'!$L$17*100</f>
        <v>4.4819209543382712</v>
      </c>
      <c r="F17" s="15">
        <f>'GDP CP 2019'!F17/'GDP CP 2019'!$L$17*100</f>
        <v>10.611336630390959</v>
      </c>
      <c r="G17" s="15">
        <f>'GDP CP 2019'!G17/'GDP CP 2019'!$L$17*100</f>
        <v>4.2230715122353741</v>
      </c>
      <c r="H17" s="15">
        <f>'GDP CP 2019'!H17/'GDP CP 2019'!$L$17*100</f>
        <v>4.2980931355703795</v>
      </c>
      <c r="I17" s="15">
        <f>'GDP CP 2019'!I17/'GDP CP 2019'!$L$17*100</f>
        <v>10.940736208345317</v>
      </c>
      <c r="J17" s="15">
        <f>'GDP CP 2019'!J17/'GDP CP 2019'!$L$17*100</f>
        <v>5.8119400647211075</v>
      </c>
      <c r="K17" s="15">
        <f>'GDP CP 2019'!K17/'GDP CP 2019'!$L$17*100</f>
        <v>32.568968084009938</v>
      </c>
      <c r="L17" s="15">
        <f>'GDP CP 2019'!L17/'GDP CP 2019'!$L$17*100</f>
        <v>100</v>
      </c>
    </row>
    <row r="18" spans="1:12" x14ac:dyDescent="0.3">
      <c r="A18" s="1" t="s">
        <v>25</v>
      </c>
      <c r="B18" s="15">
        <f>'GDP CP 2019'!B18/'GDP CP 2019'!$L$18*100</f>
        <v>10.621080632943546</v>
      </c>
      <c r="C18" s="15">
        <f>'GDP CP 2019'!C18/'GDP CP 2019'!$L$18*100</f>
        <v>8.3571804417226865</v>
      </c>
      <c r="D18" s="15">
        <f>'GDP CP 2019'!D18/'GDP CP 2019'!$L$18*100</f>
        <v>2.9730383807691028</v>
      </c>
      <c r="E18" s="15">
        <f>'GDP CP 2019'!E18/'GDP CP 2019'!$L$18*100</f>
        <v>6.3795944069263717</v>
      </c>
      <c r="F18" s="15">
        <f>'GDP CP 2019'!F18/'GDP CP 2019'!$L$18*100</f>
        <v>9.037160755180409</v>
      </c>
      <c r="G18" s="15">
        <f>'GDP CP 2019'!G18/'GDP CP 2019'!$L$18*100</f>
        <v>1.6747664227800489</v>
      </c>
      <c r="H18" s="15">
        <f>'GDP CP 2019'!H18/'GDP CP 2019'!$L$18*100</f>
        <v>9.2887215657930255</v>
      </c>
      <c r="I18" s="15">
        <f>'GDP CP 2019'!I18/'GDP CP 2019'!$L$18*100</f>
        <v>10.307969301721714</v>
      </c>
      <c r="J18" s="15">
        <f>'GDP CP 2019'!J18/'GDP CP 2019'!$L$18*100</f>
        <v>10.042212965616701</v>
      </c>
      <c r="K18" s="15">
        <f>'GDP CP 2019'!K18/'GDP CP 2019'!$L$18*100</f>
        <v>31.318275126546389</v>
      </c>
      <c r="L18" s="15">
        <f>'GDP CP 2019'!L18/'GDP CP 2019'!$L$18*100</f>
        <v>100</v>
      </c>
    </row>
    <row r="19" spans="1:12" x14ac:dyDescent="0.3">
      <c r="A19" s="1" t="s">
        <v>26</v>
      </c>
      <c r="B19" s="15">
        <f>'GDP CP 2019'!B19/'GDP CP 2019'!$L$19*100</f>
        <v>12.674758980687558</v>
      </c>
      <c r="C19" s="15">
        <f>'GDP CP 2019'!C19/'GDP CP 2019'!$L$19*100</f>
        <v>8.9691903056631794</v>
      </c>
      <c r="D19" s="15">
        <f>'GDP CP 2019'!D19/'GDP CP 2019'!$L$19*100</f>
        <v>3.5651481243397911</v>
      </c>
      <c r="E19" s="15">
        <f>'GDP CP 2019'!E19/'GDP CP 2019'!$L$19*100</f>
        <v>7.528541000750276</v>
      </c>
      <c r="F19" s="15">
        <f>'GDP CP 2019'!F19/'GDP CP 2019'!$L$19*100</f>
        <v>7.9664262181876779</v>
      </c>
      <c r="G19" s="15">
        <f>'GDP CP 2019'!G19/'GDP CP 2019'!$L$19*100</f>
        <v>2.1710385345259304</v>
      </c>
      <c r="H19" s="15">
        <f>'GDP CP 2019'!H19/'GDP CP 2019'!$L$19*100</f>
        <v>4.9967133424863679</v>
      </c>
      <c r="I19" s="15">
        <f>'GDP CP 2019'!I19/'GDP CP 2019'!$L$19*100</f>
        <v>5.2215724719846142</v>
      </c>
      <c r="J19" s="15">
        <f>'GDP CP 2019'!J19/'GDP CP 2019'!$L$19*100</f>
        <v>9.5123819818638804</v>
      </c>
      <c r="K19" s="15">
        <f>'GDP CP 2019'!K19/'GDP CP 2019'!$L$19*100</f>
        <v>37.394229039510705</v>
      </c>
      <c r="L19" s="15">
        <f>'GDP CP 2019'!L19/'GDP CP 2019'!$L$19*100</f>
        <v>100</v>
      </c>
    </row>
    <row r="20" spans="1:12" x14ac:dyDescent="0.3">
      <c r="A20" s="1" t="s">
        <v>27</v>
      </c>
      <c r="B20" s="15">
        <f>'GDP CP 2019'!B20/'GDP CP 2019'!$L$20*100</f>
        <v>16.232862936052918</v>
      </c>
      <c r="C20" s="15">
        <f>'GDP CP 2019'!C20/'GDP CP 2019'!$L$20*100</f>
        <v>8.8684988343827396</v>
      </c>
      <c r="D20" s="15">
        <f>'GDP CP 2019'!D20/'GDP CP 2019'!$L$20*100</f>
        <v>5.1910865238554056</v>
      </c>
      <c r="E20" s="15">
        <f>'GDP CP 2019'!E20/'GDP CP 2019'!$L$20*100</f>
        <v>4.9909681423489722</v>
      </c>
      <c r="F20" s="15">
        <f>'GDP CP 2019'!F20/'GDP CP 2019'!$L$20*100</f>
        <v>5.7397072260607898</v>
      </c>
      <c r="G20" s="15">
        <f>'GDP CP 2019'!G20/'GDP CP 2019'!$L$20*100</f>
        <v>7.6645799850969576</v>
      </c>
      <c r="H20" s="15">
        <f>'GDP CP 2019'!H20/'GDP CP 2019'!$L$20*100</f>
        <v>6.2581483063590806</v>
      </c>
      <c r="I20" s="15">
        <f>'GDP CP 2019'!I20/'GDP CP 2019'!$L$20*100</f>
        <v>8.332549550705787</v>
      </c>
      <c r="J20" s="15">
        <f>'GDP CP 2019'!J20/'GDP CP 2019'!$L$20*100</f>
        <v>5.4137845494894083</v>
      </c>
      <c r="K20" s="15">
        <f>'GDP CP 2019'!K20/'GDP CP 2019'!$L$20*100</f>
        <v>31.307813945647951</v>
      </c>
      <c r="L20" s="15">
        <f>'GDP CP 2019'!L20/'GDP CP 2019'!$L$20*100</f>
        <v>100</v>
      </c>
    </row>
    <row r="21" spans="1:12" x14ac:dyDescent="0.3">
      <c r="A21" s="1" t="s">
        <v>28</v>
      </c>
      <c r="B21" s="15">
        <f>'GDP CP 2019'!B21/'GDP CP 2019'!$L$21*100</f>
        <v>11.106977550794495</v>
      </c>
      <c r="C21" s="15">
        <f>'GDP CP 2019'!C21/'GDP CP 2019'!$L$21*100</f>
        <v>8.5616285287374243</v>
      </c>
      <c r="D21" s="15">
        <f>'GDP CP 2019'!D21/'GDP CP 2019'!$L$21*100</f>
        <v>4.2722382027286354</v>
      </c>
      <c r="E21" s="15">
        <f>'GDP CP 2019'!E21/'GDP CP 2019'!$L$21*100</f>
        <v>8.0686157934814311</v>
      </c>
      <c r="F21" s="15">
        <f>'GDP CP 2019'!F21/'GDP CP 2019'!$L$21*100</f>
        <v>10.642425048759705</v>
      </c>
      <c r="G21" s="15">
        <f>'GDP CP 2019'!G21/'GDP CP 2019'!$L$21*100</f>
        <v>2.9101808299378047</v>
      </c>
      <c r="H21" s="15">
        <f>'GDP CP 2019'!H21/'GDP CP 2019'!$L$21*100</f>
        <v>3.4264765017028473</v>
      </c>
      <c r="I21" s="15">
        <f>'GDP CP 2019'!I21/'GDP CP 2019'!$L$21*100</f>
        <v>8.5354701439824829</v>
      </c>
      <c r="J21" s="15">
        <f>'GDP CP 2019'!J21/'GDP CP 2019'!$L$21*100</f>
        <v>8.6453964446050851</v>
      </c>
      <c r="K21" s="15">
        <f>'GDP CP 2019'!K21/'GDP CP 2019'!$L$21*100</f>
        <v>33.830590955270097</v>
      </c>
      <c r="L21" s="15">
        <f>'GDP CP 2019'!L21/'GDP CP 2019'!$L$21*100</f>
        <v>100</v>
      </c>
    </row>
    <row r="22" spans="1:12" ht="15.75" customHeight="1" x14ac:dyDescent="0.3">
      <c r="A22" s="1" t="s">
        <v>81</v>
      </c>
      <c r="B22" s="15">
        <f>'GDP CP 2019'!B22/'GDP CP 2019'!$L$22*100</f>
        <v>16.615565031109846</v>
      </c>
      <c r="C22" s="15">
        <f>'GDP CP 2019'!C22/'GDP CP 2019'!$L$22*100</f>
        <v>4.9840789058811188</v>
      </c>
      <c r="D22" s="15">
        <f>'GDP CP 2019'!D22/'GDP CP 2019'!$L$22*100</f>
        <v>1.7580453577151238</v>
      </c>
      <c r="E22" s="15">
        <f>'GDP CP 2019'!E22/'GDP CP 2019'!$L$22*100</f>
        <v>3.6024448148009323</v>
      </c>
      <c r="F22" s="15">
        <f>'GDP CP 2019'!F22/'GDP CP 2019'!$L$22*100</f>
        <v>5.0016237657569063</v>
      </c>
      <c r="G22" s="15">
        <f>'GDP CP 2019'!G22/'GDP CP 2019'!$L$22*100</f>
        <v>2.655353119441437</v>
      </c>
      <c r="H22" s="15">
        <f>'GDP CP 2019'!H22/'GDP CP 2019'!$L$22*100</f>
        <v>4.6970298788648703</v>
      </c>
      <c r="I22" s="15">
        <f>'GDP CP 2019'!I22/'GDP CP 2019'!$L$22*100</f>
        <v>6.2912969620303407</v>
      </c>
      <c r="J22" s="15">
        <f>'GDP CP 2019'!J22/'GDP CP 2019'!$L$22*100</f>
        <v>9.0502970499121336</v>
      </c>
      <c r="K22" s="15">
        <f>'GDP CP 2019'!K22/'GDP CP 2019'!$L$22*100</f>
        <v>45.344265114487293</v>
      </c>
      <c r="L22" s="15">
        <f>'GDP CP 2019'!L22/'GDP CP 2019'!$L$22*100</f>
        <v>100</v>
      </c>
    </row>
    <row r="23" spans="1:12" s="73" customFormat="1" x14ac:dyDescent="0.3">
      <c r="A23" s="3" t="s">
        <v>29</v>
      </c>
      <c r="B23" s="35">
        <f>'GDP CP 2019'!B23/'GDP CP 2019'!$L$23*100</f>
        <v>13.156234135749617</v>
      </c>
      <c r="C23" s="35">
        <f>'GDP CP 2019'!C23/'GDP CP 2019'!$L$23*100</f>
        <v>9.2457981921845747</v>
      </c>
      <c r="D23" s="35">
        <f>'GDP CP 2019'!D23/'GDP CP 2019'!$L$23*100</f>
        <v>6.5217473626509621</v>
      </c>
      <c r="E23" s="35">
        <f>'GDP CP 2019'!E23/'GDP CP 2019'!$L$23*100</f>
        <v>6.3193078611534084</v>
      </c>
      <c r="F23" s="35">
        <f>'GDP CP 2019'!F23/'GDP CP 2019'!$L$23*100</f>
        <v>11.567939840844216</v>
      </c>
      <c r="G23" s="35">
        <f>'GDP CP 2019'!G23/'GDP CP 2019'!$L$23*100</f>
        <v>5.3307748421436507</v>
      </c>
      <c r="H23" s="35">
        <f>'GDP CP 2019'!H23/'GDP CP 2019'!$L$23*100</f>
        <v>5.2914461383447176</v>
      </c>
      <c r="I23" s="35">
        <f>'GDP CP 2019'!I23/'GDP CP 2019'!$L$23*100</f>
        <v>10.826006975786587</v>
      </c>
      <c r="J23" s="35">
        <f>'GDP CP 2019'!J23/'GDP CP 2019'!$L$23*100</f>
        <v>7.8490453715587449</v>
      </c>
      <c r="K23" s="35">
        <f>'GDP CP 2019'!K23/'GDP CP 2019'!$L$23*100</f>
        <v>23.891699279583545</v>
      </c>
      <c r="L23" s="35">
        <f>'GDP CP 2019'!L23/'GDP CP 2019'!$L$23*100</f>
        <v>100</v>
      </c>
    </row>
    <row r="24" spans="1:12" x14ac:dyDescent="0.3">
      <c r="A24" s="1" t="s">
        <v>30</v>
      </c>
      <c r="B24" s="15">
        <f>'GDP CP 2019'!B24/'GDP CP 2019'!$L$24*100</f>
        <v>13.136323032693539</v>
      </c>
      <c r="C24" s="15">
        <f>'GDP CP 2019'!C24/'GDP CP 2019'!$L$24*100</f>
        <v>9.0166271349465266</v>
      </c>
      <c r="D24" s="15">
        <f>'GDP CP 2019'!D24/'GDP CP 2019'!$L$24*100</f>
        <v>6.283039397798067</v>
      </c>
      <c r="E24" s="15">
        <f>'GDP CP 2019'!E24/'GDP CP 2019'!$L$24*100</f>
        <v>6.5675447063547612</v>
      </c>
      <c r="F24" s="15">
        <f>'GDP CP 2019'!F24/'GDP CP 2019'!$L$24*100</f>
        <v>11.060964786184611</v>
      </c>
      <c r="G24" s="15">
        <f>'GDP CP 2019'!G24/'GDP CP 2019'!$L$24*100</f>
        <v>5.1232544042628412</v>
      </c>
      <c r="H24" s="15">
        <f>'GDP CP 2019'!H24/'GDP CP 2019'!$L$24*100</f>
        <v>5.0714506216312145</v>
      </c>
      <c r="I24" s="15">
        <f>'GDP CP 2019'!I24/'GDP CP 2019'!$L$24*100</f>
        <v>12.255303961869153</v>
      </c>
      <c r="J24" s="15">
        <f>'GDP CP 2019'!J24/'GDP CP 2019'!$L$24*100</f>
        <v>7.6259348838948542</v>
      </c>
      <c r="K24" s="15">
        <f>'GDP CP 2019'!K24/'GDP CP 2019'!$L$24*100</f>
        <v>23.859557070364431</v>
      </c>
      <c r="L24" s="15">
        <f>'GDP CP 2019'!L24/'GDP CP 2019'!$L$24*100</f>
        <v>100</v>
      </c>
    </row>
    <row r="25" spans="1:12" x14ac:dyDescent="0.3">
      <c r="A25" s="1" t="s">
        <v>31</v>
      </c>
      <c r="B25" s="15">
        <f>'GDP CP 2019'!B25/'GDP CP 2019'!$L$25*100</f>
        <v>13.136323032693536</v>
      </c>
      <c r="C25" s="15">
        <f>'GDP CP 2019'!C25/'GDP CP 2019'!$L$25*100</f>
        <v>9.0166271349465283</v>
      </c>
      <c r="D25" s="15">
        <f>'GDP CP 2019'!D25/'GDP CP 2019'!$L$25*100</f>
        <v>6.283039397798067</v>
      </c>
      <c r="E25" s="15">
        <f>'GDP CP 2019'!E25/'GDP CP 2019'!$L$25*100</f>
        <v>6.5675447063547612</v>
      </c>
      <c r="F25" s="15">
        <f>'GDP CP 2019'!F25/'GDP CP 2019'!$L$25*100</f>
        <v>11.060964786184611</v>
      </c>
      <c r="G25" s="15">
        <f>'GDP CP 2019'!G25/'GDP CP 2019'!$L$25*100</f>
        <v>5.1232544042628421</v>
      </c>
      <c r="H25" s="15">
        <f>'GDP CP 2019'!H25/'GDP CP 2019'!$L$25*100</f>
        <v>5.0714506216312154</v>
      </c>
      <c r="I25" s="15">
        <f>'GDP CP 2019'!I25/'GDP CP 2019'!$L$25*100</f>
        <v>12.255303961869153</v>
      </c>
      <c r="J25" s="15">
        <f>'GDP CP 2019'!J25/'GDP CP 2019'!$L$25*100</f>
        <v>7.6259348838948542</v>
      </c>
      <c r="K25" s="15">
        <f>'GDP CP 2019'!K25/'GDP CP 2019'!$L$25*100</f>
        <v>23.859557070364431</v>
      </c>
      <c r="L25" s="15">
        <f>'GDP CP 2019'!L25/'GDP CP 2019'!$L$25*100</f>
        <v>100</v>
      </c>
    </row>
    <row r="26" spans="1:12" x14ac:dyDescent="0.3">
      <c r="A26" s="1" t="s">
        <v>32</v>
      </c>
      <c r="B26" s="15">
        <f>'GDP CP 2019'!B26/'GDP CP 2019'!$L$26*100</f>
        <v>13.136323032693536</v>
      </c>
      <c r="C26" s="15">
        <f>'GDP CP 2019'!C26/'GDP CP 2019'!$L$26*100</f>
        <v>9.0166271349465301</v>
      </c>
      <c r="D26" s="15">
        <f>'GDP CP 2019'!D26/'GDP CP 2019'!$L$26*100</f>
        <v>6.283039397798067</v>
      </c>
      <c r="E26" s="15">
        <f>'GDP CP 2019'!E26/'GDP CP 2019'!$L$26*100</f>
        <v>6.5675447063547594</v>
      </c>
      <c r="F26" s="15">
        <f>'GDP CP 2019'!F26/'GDP CP 2019'!$L$26*100</f>
        <v>11.060964786184609</v>
      </c>
      <c r="G26" s="15">
        <f>'GDP CP 2019'!G26/'GDP CP 2019'!$L$26*100</f>
        <v>5.1232544042628412</v>
      </c>
      <c r="H26" s="15">
        <f>'GDP CP 2019'!H26/'GDP CP 2019'!$L$26*100</f>
        <v>5.0714506216312154</v>
      </c>
      <c r="I26" s="15">
        <f>'GDP CP 2019'!I26/'GDP CP 2019'!$L$26*100</f>
        <v>12.255303961869155</v>
      </c>
      <c r="J26" s="15">
        <f>'GDP CP 2019'!J26/'GDP CP 2019'!$L$26*100</f>
        <v>7.6259348838948542</v>
      </c>
      <c r="K26" s="15">
        <f>'GDP CP 2019'!K26/'GDP CP 2019'!$L$26*100</f>
        <v>23.859557070364431</v>
      </c>
      <c r="L26" s="15">
        <f>'GDP CP 2019'!L26/'GDP CP 2019'!$L$26*100</f>
        <v>100</v>
      </c>
    </row>
    <row r="27" spans="1:12" s="73" customFormat="1" x14ac:dyDescent="0.3">
      <c r="A27" s="3" t="s">
        <v>33</v>
      </c>
      <c r="B27" s="35">
        <f>'GDP CP 2019'!B27/'GDP CP 2019'!$L$27*100</f>
        <v>13.155520331028509</v>
      </c>
      <c r="C27" s="35">
        <f>'GDP CP 2019'!C27/'GDP CP 2019'!$L$27*100</f>
        <v>9.237582505583136</v>
      </c>
      <c r="D27" s="35">
        <f>'GDP CP 2019'!D27/'GDP CP 2019'!$L$27*100</f>
        <v>6.5131897818982516</v>
      </c>
      <c r="E27" s="35">
        <f>'GDP CP 2019'!E27/'GDP CP 2019'!$L$27*100</f>
        <v>6.3282070482832449</v>
      </c>
      <c r="F27" s="35">
        <f>'GDP CP 2019'!F27/'GDP CP 2019'!$L$27*100</f>
        <v>11.549764997065827</v>
      </c>
      <c r="G27" s="35">
        <f>'GDP CP 2019'!G27/'GDP CP 2019'!$L$27*100</f>
        <v>5.323335321195545</v>
      </c>
      <c r="H27" s="35">
        <f>'GDP CP 2019'!H27/'GDP CP 2019'!$L$27*100</f>
        <v>5.2835593910354275</v>
      </c>
      <c r="I27" s="35">
        <f>'GDP CP 2019'!I27/'GDP CP 2019'!$L$27*100</f>
        <v>10.877246675247569</v>
      </c>
      <c r="J27" s="35">
        <f>'GDP CP 2019'!J27/'GDP CP 2019'!$L$27*100</f>
        <v>7.8410469538430352</v>
      </c>
      <c r="K27" s="35">
        <f>'GDP CP 2019'!K27/'GDP CP 2019'!$L$27*100</f>
        <v>23.89054699481947</v>
      </c>
      <c r="L27" s="35">
        <f>'GDP CP 2019'!L27/'GDP CP 2019'!$L$27*100</f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A33820-8FFA-453C-B9A6-BC1294DA61DA}">
  <dimension ref="A1:N27"/>
  <sheetViews>
    <sheetView workbookViewId="0">
      <selection activeCell="B28" sqref="B28"/>
    </sheetView>
  </sheetViews>
  <sheetFormatPr defaultRowHeight="14.4" x14ac:dyDescent="0.3"/>
  <cols>
    <col min="1" max="1" width="67.6640625" customWidth="1"/>
    <col min="2" max="2" width="11.88671875" customWidth="1"/>
    <col min="3" max="3" width="12.5546875" customWidth="1"/>
    <col min="4" max="4" width="14.44140625" customWidth="1"/>
    <col min="5" max="6" width="11.6640625" customWidth="1"/>
    <col min="7" max="7" width="12" customWidth="1"/>
    <col min="8" max="8" width="11.88671875" customWidth="1"/>
    <col min="9" max="9" width="11.44140625" customWidth="1"/>
    <col min="10" max="10" width="10.44140625" customWidth="1"/>
    <col min="11" max="11" width="9.109375" customWidth="1"/>
    <col min="12" max="12" width="8.33203125" customWidth="1"/>
  </cols>
  <sheetData>
    <row r="1" spans="1:14" x14ac:dyDescent="0.3">
      <c r="A1" s="3" t="s">
        <v>38</v>
      </c>
      <c r="B1" s="3"/>
      <c r="C1" s="3"/>
    </row>
    <row r="2" spans="1:14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35</v>
      </c>
    </row>
    <row r="3" spans="1:14" x14ac:dyDescent="0.3">
      <c r="A3" s="5" t="s">
        <v>46</v>
      </c>
      <c r="B3" s="2">
        <f>'GDP KP 2019'!B3/'GDP KP 2019'!$B$27*100</f>
        <v>2.2279668617616641</v>
      </c>
      <c r="C3" s="2">
        <f>'GDP KP 2019'!C3/'GDP KP 2019'!$C$27*100</f>
        <v>13.074022283749684</v>
      </c>
      <c r="D3" s="2">
        <f>'GDP KP 2019'!D3/'GDP KP 2019'!$D$27*100</f>
        <v>29.455937887556889</v>
      </c>
      <c r="E3" s="2">
        <f>'GDP KP 2019'!E3/'GDP KP 2019'!$E$27*100</f>
        <v>23.332107949274572</v>
      </c>
      <c r="F3" s="2">
        <f>'GDP KP 2019'!F3/'GDP KP 2019'!$F$27*100</f>
        <v>11.009594603246885</v>
      </c>
      <c r="G3" s="2">
        <f>'GDP KP 2019'!G3/'GDP KP 2019'!$G$27*100</f>
        <v>6.1025406471786754</v>
      </c>
      <c r="H3" s="2">
        <f>'GDP KP 2019'!H3/'GDP KP 2019'!$H$27*100</f>
        <v>5.3405334639290256</v>
      </c>
      <c r="I3" s="2">
        <f>'GDP KP 2019'!I3/'GDP KP 2019'!$I$27*100</f>
        <v>13.273647762007846</v>
      </c>
      <c r="J3" s="2">
        <f>'GDP KP 2019'!J3/'GDP KP 2019'!$J$27*100</f>
        <v>15.990881907430115</v>
      </c>
      <c r="K3" s="2">
        <f>'GDP KP 2019'!K3/'GDP KP 2019'!$K$27*100</f>
        <v>1.22684284155849</v>
      </c>
      <c r="L3" s="2">
        <f>'GDP KP 2019'!L3/'GDP KP 2019'!$L$27*100</f>
        <v>9.7696706750564744</v>
      </c>
      <c r="M3" s="16"/>
      <c r="N3" s="16">
        <v>100</v>
      </c>
    </row>
    <row r="4" spans="1:14" x14ac:dyDescent="0.3">
      <c r="A4" s="5" t="s">
        <v>11</v>
      </c>
      <c r="B4" s="2">
        <f>'GDP KP 2019'!B4/'GDP KP 2019'!$B$27*100</f>
        <v>1.0280093515925757</v>
      </c>
      <c r="C4" s="2">
        <f>'GDP KP 2019'!C4/'GDP KP 2019'!$C$27*100</f>
        <v>14.753711847310372</v>
      </c>
      <c r="D4" s="2">
        <f>'GDP KP 2019'!D4/'GDP KP 2019'!$D$27*100</f>
        <v>18.865724203737621</v>
      </c>
      <c r="E4" s="2">
        <f>'GDP KP 2019'!E4/'GDP KP 2019'!$E$27*100</f>
        <v>7.8872873918817641</v>
      </c>
      <c r="F4" s="2">
        <f>'GDP KP 2019'!F4/'GDP KP 2019'!$F$27*100</f>
        <v>26.512116412102632</v>
      </c>
      <c r="G4" s="2">
        <f>'GDP KP 2019'!G4/'GDP KP 2019'!$G$27*100</f>
        <v>19.106384488787288</v>
      </c>
      <c r="H4" s="2">
        <f>'GDP KP 2019'!H4/'GDP KP 2019'!$H$27*100</f>
        <v>22.691221011622499</v>
      </c>
      <c r="I4" s="2">
        <f>'GDP KP 2019'!I4/'GDP KP 2019'!$I$27*100</f>
        <v>21.789815392368514</v>
      </c>
      <c r="J4" s="2">
        <f>'GDP KP 2019'!J4/'GDP KP 2019'!$J$27*100</f>
        <v>11.502548904037576</v>
      </c>
      <c r="K4" s="2">
        <f>'GDP KP 2019'!K4/'GDP KP 2019'!$K$27*100</f>
        <v>0.91381372172846842</v>
      </c>
      <c r="L4" s="2">
        <f>'GDP KP 2019'!L4/'GDP KP 2019'!$L$27*100</f>
        <v>11.970509357171618</v>
      </c>
      <c r="M4" s="16"/>
      <c r="N4" s="16"/>
    </row>
    <row r="5" spans="1:14" x14ac:dyDescent="0.3">
      <c r="A5" s="5" t="s">
        <v>12</v>
      </c>
      <c r="B5" s="2">
        <f>'GDP KP 2019'!B5/'GDP KP 2019'!$B$27*100</f>
        <v>17.050359931103561</v>
      </c>
      <c r="C5" s="2">
        <f>'GDP KP 2019'!C5/'GDP KP 2019'!$C$27*100</f>
        <v>12.371966083387314</v>
      </c>
      <c r="D5" s="2">
        <f>'GDP KP 2019'!D5/'GDP KP 2019'!$D$27*100</f>
        <v>8.8186777694483691</v>
      </c>
      <c r="E5" s="2">
        <f>'GDP KP 2019'!E5/'GDP KP 2019'!$E$27*100</f>
        <v>14.520274938892769</v>
      </c>
      <c r="F5" s="2">
        <f>'GDP KP 2019'!F5/'GDP KP 2019'!$F$27*100</f>
        <v>8.937143151468371</v>
      </c>
      <c r="G5" s="2">
        <f>'GDP KP 2019'!G5/'GDP KP 2019'!$G$27*100</f>
        <v>12.533040110731974</v>
      </c>
      <c r="H5" s="2">
        <f>'GDP KP 2019'!H5/'GDP KP 2019'!$H$27*100</f>
        <v>10.338302347224564</v>
      </c>
      <c r="I5" s="2">
        <f>'GDP KP 2019'!I5/'GDP KP 2019'!$I$27*100</f>
        <v>12.023866598969834</v>
      </c>
      <c r="J5" s="2">
        <f>'GDP KP 2019'!J5/'GDP KP 2019'!$J$27*100</f>
        <v>12.270356674314366</v>
      </c>
      <c r="K5" s="2">
        <f>'GDP KP 2019'!K5/'GDP KP 2019'!$K$27*100</f>
        <v>19.860399806279624</v>
      </c>
      <c r="L5" s="2">
        <f>'GDP KP 2019'!L5/'GDP KP 2019'!$L$27*100</f>
        <v>14.150531548997908</v>
      </c>
      <c r="M5" s="16"/>
      <c r="N5" s="16"/>
    </row>
    <row r="6" spans="1:14" x14ac:dyDescent="0.3">
      <c r="A6" s="5" t="s">
        <v>13</v>
      </c>
      <c r="B6" s="2">
        <f>'GDP KP 2019'!B6/'GDP KP 2019'!$B$27*100</f>
        <v>1.5365782242428512</v>
      </c>
      <c r="C6" s="2">
        <f>'GDP KP 2019'!C6/'GDP KP 2019'!$C$27*100</f>
        <v>1.8621991947065855</v>
      </c>
      <c r="D6" s="2">
        <f>'GDP KP 2019'!D6/'GDP KP 2019'!$D$27*100</f>
        <v>1.7636807655959386</v>
      </c>
      <c r="E6" s="2">
        <f>'GDP KP 2019'!E6/'GDP KP 2019'!$E$27*100</f>
        <v>1.7002308483937738</v>
      </c>
      <c r="F6" s="2">
        <f>'GDP KP 2019'!F6/'GDP KP 2019'!$F$27*100</f>
        <v>8.728774377023214</v>
      </c>
      <c r="G6" s="2">
        <f>'GDP KP 2019'!G6/'GDP KP 2019'!$G$27*100</f>
        <v>12.017891459602119</v>
      </c>
      <c r="H6" s="2">
        <f>'GDP KP 2019'!H6/'GDP KP 2019'!$H$27*100</f>
        <v>1.9935946760779464</v>
      </c>
      <c r="I6" s="2">
        <f>'GDP KP 2019'!I6/'GDP KP 2019'!$I$27*100</f>
        <v>1.0577752773119107</v>
      </c>
      <c r="J6" s="2">
        <f>'GDP KP 2019'!J6/'GDP KP 2019'!$J$27*100</f>
        <v>1.8159291747200921</v>
      </c>
      <c r="K6" s="2">
        <f>'GDP KP 2019'!K6/'GDP KP 2019'!$K$27*100</f>
        <v>0.88439290745086219</v>
      </c>
      <c r="L6" s="2">
        <f>'GDP KP 2019'!L6/'GDP KP 2019'!$L$27*100</f>
        <v>2.7955906502680006</v>
      </c>
      <c r="M6" s="16"/>
      <c r="N6" s="16"/>
    </row>
    <row r="7" spans="1:14" x14ac:dyDescent="0.3">
      <c r="A7" s="5" t="s">
        <v>14</v>
      </c>
      <c r="B7" s="2">
        <f>'GDP KP 2019'!B7/'GDP KP 2019'!$B$27*100</f>
        <v>0.41755411214130189</v>
      </c>
      <c r="C7" s="2">
        <f>'GDP KP 2019'!C7/'GDP KP 2019'!$C$27*100</f>
        <v>0.18247300280346837</v>
      </c>
      <c r="D7" s="2">
        <f>'GDP KP 2019'!D7/'GDP KP 2019'!$D$27*100</f>
        <v>5.8839793160401915E-2</v>
      </c>
      <c r="E7" s="2">
        <f>'GDP KP 2019'!E7/'GDP KP 2019'!$E$27*100</f>
        <v>0.14322076302971171</v>
      </c>
      <c r="F7" s="2">
        <f>'GDP KP 2019'!F7/'GDP KP 2019'!$F$27*100</f>
        <v>0.13663400512691745</v>
      </c>
      <c r="G7" s="2">
        <f>'GDP KP 2019'!G7/'GDP KP 2019'!$G$27*100</f>
        <v>0.10112843969186885</v>
      </c>
      <c r="H7" s="2">
        <f>'GDP KP 2019'!H7/'GDP KP 2019'!$H$27*100</f>
        <v>0.11018538805216258</v>
      </c>
      <c r="I7" s="2">
        <f>'GDP KP 2019'!I7/'GDP KP 2019'!$I$27*100</f>
        <v>0.27325096439502689</v>
      </c>
      <c r="J7" s="2">
        <f>'GDP KP 2019'!J7/'GDP KP 2019'!$J$27*100</f>
        <v>0.18158680125234167</v>
      </c>
      <c r="K7" s="2">
        <f>'GDP KP 2019'!K7/'GDP KP 2019'!$K$27*100</f>
        <v>0.39224798978072672</v>
      </c>
      <c r="L7" s="2">
        <f>'GDP KP 2019'!L7/'GDP KP 2019'!$L$27*100</f>
        <v>0.24974783516380131</v>
      </c>
      <c r="M7" s="16"/>
      <c r="N7" s="16"/>
    </row>
    <row r="8" spans="1:14" x14ac:dyDescent="0.3">
      <c r="A8" s="5" t="s">
        <v>15</v>
      </c>
      <c r="B8" s="2">
        <f>'GDP KP 2019'!B8/'GDP KP 2019'!$B$27*100</f>
        <v>3.4400401003910961</v>
      </c>
      <c r="C8" s="2">
        <f>'GDP KP 2019'!C8/'GDP KP 2019'!$C$27*100</f>
        <v>1.8470894263144972</v>
      </c>
      <c r="D8" s="2">
        <f>'GDP KP 2019'!D8/'GDP KP 2019'!$D$27*100</f>
        <v>2.164438785964669</v>
      </c>
      <c r="E8" s="2">
        <f>'GDP KP 2019'!E8/'GDP KP 2019'!$E$27*100</f>
        <v>2.3272118504414081</v>
      </c>
      <c r="F8" s="2">
        <f>'GDP KP 2019'!F8/'GDP KP 2019'!$F$27*100</f>
        <v>1.6991039620936954</v>
      </c>
      <c r="G8" s="2">
        <f>'GDP KP 2019'!G8/'GDP KP 2019'!$G$27*100</f>
        <v>2.7560230587775587</v>
      </c>
      <c r="H8" s="2">
        <f>'GDP KP 2019'!H8/'GDP KP 2019'!$H$27*100</f>
        <v>2.3873098144218625</v>
      </c>
      <c r="I8" s="2">
        <f>'GDP KP 2019'!I8/'GDP KP 2019'!$I$27*100</f>
        <v>2.6747966988365426</v>
      </c>
      <c r="J8" s="2">
        <f>'GDP KP 2019'!J8/'GDP KP 2019'!$J$27*100</f>
        <v>2.0060792939146266</v>
      </c>
      <c r="K8" s="2">
        <f>'GDP KP 2019'!K8/'GDP KP 2019'!$K$27*100</f>
        <v>3.6356876492836534</v>
      </c>
      <c r="L8" s="2">
        <f>'GDP KP 2019'!L8/'GDP KP 2019'!$L$27*100</f>
        <v>2.6978244800102633</v>
      </c>
      <c r="M8" s="16"/>
      <c r="N8" s="16"/>
    </row>
    <row r="9" spans="1:14" x14ac:dyDescent="0.3">
      <c r="A9" s="5" t="s">
        <v>16</v>
      </c>
      <c r="B9" s="2">
        <f>'GDP KP 2019'!B9/'GDP KP 2019'!$B$27*100</f>
        <v>31.663156839544847</v>
      </c>
      <c r="C9" s="2">
        <f>'GDP KP 2019'!C9/'GDP KP 2019'!$C$27*100</f>
        <v>22.021780977228023</v>
      </c>
      <c r="D9" s="2">
        <f>'GDP KP 2019'!D9/'GDP KP 2019'!$D$27*100</f>
        <v>11.608984201014792</v>
      </c>
      <c r="E9" s="2">
        <f>'GDP KP 2019'!E9/'GDP KP 2019'!$E$27*100</f>
        <v>13.689422846104268</v>
      </c>
      <c r="F9" s="2">
        <f>'GDP KP 2019'!F9/'GDP KP 2019'!$F$27*100</f>
        <v>10.844595111564518</v>
      </c>
      <c r="G9" s="2">
        <f>'GDP KP 2019'!G9/'GDP KP 2019'!$G$27*100</f>
        <v>12.386307847055654</v>
      </c>
      <c r="H9" s="2">
        <f>'GDP KP 2019'!H9/'GDP KP 2019'!$H$27*100</f>
        <v>20.112981230308186</v>
      </c>
      <c r="I9" s="2">
        <f>'GDP KP 2019'!I9/'GDP KP 2019'!$I$27*100</f>
        <v>15.28864814199404</v>
      </c>
      <c r="J9" s="2">
        <f>'GDP KP 2019'!J9/'GDP KP 2019'!$J$27*100</f>
        <v>18.370622127301882</v>
      </c>
      <c r="K9" s="2">
        <f>'GDP KP 2019'!K9/'GDP KP 2019'!$K$27*100</f>
        <v>23.591146495223722</v>
      </c>
      <c r="L9" s="2">
        <f>'GDP KP 2019'!L9/'GDP KP 2019'!$L$27*100</f>
        <v>19.555416079758938</v>
      </c>
      <c r="M9" s="16"/>
      <c r="N9" s="16"/>
    </row>
    <row r="10" spans="1:14" x14ac:dyDescent="0.3">
      <c r="A10" s="5" t="s">
        <v>17</v>
      </c>
      <c r="B10" s="2">
        <f>'GDP KP 2019'!B10/'GDP KP 2019'!$B$27*100</f>
        <v>2.178532343689493</v>
      </c>
      <c r="C10" s="2">
        <f>'GDP KP 2019'!C10/'GDP KP 2019'!$C$27*100</f>
        <v>2.3713451495206477</v>
      </c>
      <c r="D10" s="2">
        <f>'GDP KP 2019'!D10/'GDP KP 2019'!$D$27*100</f>
        <v>1.8280644987743053</v>
      </c>
      <c r="E10" s="2">
        <f>'GDP KP 2019'!E10/'GDP KP 2019'!$E$27*100</f>
        <v>2.7240482303216353</v>
      </c>
      <c r="F10" s="2">
        <f>'GDP KP 2019'!F10/'GDP KP 2019'!$F$27*100</f>
        <v>1.9917226091847409</v>
      </c>
      <c r="G10" s="2">
        <f>'GDP KP 2019'!G10/'GDP KP 2019'!$G$27*100</f>
        <v>2.7564177309600466</v>
      </c>
      <c r="H10" s="2">
        <f>'GDP KP 2019'!H10/'GDP KP 2019'!$H$27*100</f>
        <v>2.8927006998155536</v>
      </c>
      <c r="I10" s="2">
        <f>'GDP KP 2019'!I10/'GDP KP 2019'!$I$27*100</f>
        <v>1.9226670590332469</v>
      </c>
      <c r="J10" s="2">
        <f>'GDP KP 2019'!J10/'GDP KP 2019'!$J$27*100</f>
        <v>2.9770892031592315</v>
      </c>
      <c r="K10" s="2">
        <f>'GDP KP 2019'!K10/'GDP KP 2019'!$K$27*100</f>
        <v>3.2618248856660585</v>
      </c>
      <c r="L10" s="2">
        <f>'GDP KP 2019'!L10/'GDP KP 2019'!$L$27*100</f>
        <v>2.5489371750201886</v>
      </c>
      <c r="M10" s="16"/>
      <c r="N10" s="16"/>
    </row>
    <row r="11" spans="1:14" x14ac:dyDescent="0.3">
      <c r="A11" s="5" t="s">
        <v>18</v>
      </c>
      <c r="B11" s="2">
        <f>'GDP KP 2019'!B11/'GDP KP 2019'!$B$27*100</f>
        <v>2.9134613512439524</v>
      </c>
      <c r="C11" s="2">
        <f>'GDP KP 2019'!C11/'GDP KP 2019'!$C$27*100</f>
        <v>2.0142273330293392</v>
      </c>
      <c r="D11" s="2">
        <f>'GDP KP 2019'!D11/'GDP KP 2019'!$D$27*100</f>
        <v>1.6297134227726435</v>
      </c>
      <c r="E11" s="2">
        <f>'GDP KP 2019'!E11/'GDP KP 2019'!$E$27*100</f>
        <v>1.6831539929953681</v>
      </c>
      <c r="F11" s="2">
        <f>'GDP KP 2019'!F11/'GDP KP 2019'!$F$27*100</f>
        <v>2.1578986367476376</v>
      </c>
      <c r="G11" s="2">
        <f>'GDP KP 2019'!G11/'GDP KP 2019'!$G$27*100</f>
        <v>4.96501819676309</v>
      </c>
      <c r="H11" s="2">
        <f>'GDP KP 2019'!H11/'GDP KP 2019'!$H$27*100</f>
        <v>2.2346283973727403</v>
      </c>
      <c r="I11" s="2">
        <f>'GDP KP 2019'!I11/'GDP KP 2019'!$I$27*100</f>
        <v>2.0875683539756102</v>
      </c>
      <c r="J11" s="2">
        <f>'GDP KP 2019'!J11/'GDP KP 2019'!$J$27*100</f>
        <v>2.2523684017256915</v>
      </c>
      <c r="K11" s="2">
        <f>'GDP KP 2019'!K11/'GDP KP 2019'!$K$27*100</f>
        <v>2.8666303330727922</v>
      </c>
      <c r="L11" s="2">
        <f>'GDP KP 2019'!L11/'GDP KP 2019'!$L$27*100</f>
        <v>2.4984217588079796</v>
      </c>
      <c r="M11" s="16"/>
      <c r="N11" s="16"/>
    </row>
    <row r="12" spans="1:14" x14ac:dyDescent="0.3">
      <c r="A12" s="5" t="s">
        <v>19</v>
      </c>
      <c r="B12" s="2">
        <f>'GDP KP 2019'!B12/'GDP KP 2019'!$B$27*100</f>
        <v>6.8286110415801948</v>
      </c>
      <c r="C12" s="2">
        <f>'GDP KP 2019'!C12/'GDP KP 2019'!$C$27*100</f>
        <v>4.3395627402442027</v>
      </c>
      <c r="D12" s="2">
        <f>'GDP KP 2019'!D12/'GDP KP 2019'!$D$27*100</f>
        <v>3.2994240485861908</v>
      </c>
      <c r="E12" s="2">
        <f>'GDP KP 2019'!E12/'GDP KP 2019'!$E$27*100</f>
        <v>5.0404815015045026</v>
      </c>
      <c r="F12" s="2">
        <f>'GDP KP 2019'!F12/'GDP KP 2019'!$F$27*100</f>
        <v>3.580376867591311</v>
      </c>
      <c r="G12" s="2">
        <f>'GDP KP 2019'!G12/'GDP KP 2019'!$G$27*100</f>
        <v>4.2443997287185775</v>
      </c>
      <c r="H12" s="2">
        <f>'GDP KP 2019'!H12/'GDP KP 2019'!$H$27*100</f>
        <v>5.3719847317625709</v>
      </c>
      <c r="I12" s="2">
        <f>'GDP KP 2019'!I12/'GDP KP 2019'!$I$27*100</f>
        <v>3.4737733507053696</v>
      </c>
      <c r="J12" s="2">
        <f>'GDP KP 2019'!J12/'GDP KP 2019'!$J$27*100</f>
        <v>5.0590935696848822</v>
      </c>
      <c r="K12" s="2">
        <f>'GDP KP 2019'!K12/'GDP KP 2019'!$K$27*100</f>
        <v>5.5141195780190291</v>
      </c>
      <c r="L12" s="2">
        <f>'GDP KP 2019'!L12/'GDP KP 2019'!$L$27*100</f>
        <v>4.8501313117026532</v>
      </c>
      <c r="M12" s="16"/>
      <c r="N12" s="16"/>
    </row>
    <row r="13" spans="1:14" x14ac:dyDescent="0.3">
      <c r="A13" s="5" t="s">
        <v>20</v>
      </c>
      <c r="B13" s="2">
        <f>'GDP KP 2019'!B13/'GDP KP 2019'!$B$27*100</f>
        <v>7.9826499474877632</v>
      </c>
      <c r="C13" s="2">
        <f>'GDP KP 2019'!C13/'GDP KP 2019'!$C$27*100</f>
        <v>4.9932841196488988</v>
      </c>
      <c r="D13" s="2">
        <f>'GDP KP 2019'!D13/'GDP KP 2019'!$D$27*100</f>
        <v>4.5597402897286576</v>
      </c>
      <c r="E13" s="2">
        <f>'GDP KP 2019'!E13/'GDP KP 2019'!$E$27*100</f>
        <v>4.621903547423706</v>
      </c>
      <c r="F13" s="2">
        <f>'GDP KP 2019'!F13/'GDP KP 2019'!$F$27*100</f>
        <v>6.3070297815901952</v>
      </c>
      <c r="G13" s="2">
        <f>'GDP KP 2019'!G13/'GDP KP 2019'!$G$27*100</f>
        <v>7.9439798210417658</v>
      </c>
      <c r="H13" s="2">
        <f>'GDP KP 2019'!H13/'GDP KP 2019'!$H$27*100</f>
        <v>4.771569141651109</v>
      </c>
      <c r="I13" s="2">
        <f>'GDP KP 2019'!I13/'GDP KP 2019'!$I$27*100</f>
        <v>6.4107996709119499</v>
      </c>
      <c r="J13" s="2">
        <f>'GDP KP 2019'!J13/'GDP KP 2019'!$J$27*100</f>
        <v>4.8019128379971567</v>
      </c>
      <c r="K13" s="2">
        <f>'GDP KP 2019'!K13/'GDP KP 2019'!$K$27*100</f>
        <v>8.0777753288694409</v>
      </c>
      <c r="L13" s="2">
        <f>'GDP KP 2019'!L13/'GDP KP 2019'!$L$27*100</f>
        <v>6.5048204247302328</v>
      </c>
      <c r="M13" s="16"/>
      <c r="N13" s="16"/>
    </row>
    <row r="14" spans="1:14" x14ac:dyDescent="0.3">
      <c r="A14" s="5" t="s">
        <v>21</v>
      </c>
      <c r="B14" s="2">
        <f>'GDP KP 2019'!B14/'GDP KP 2019'!$B$27*100</f>
        <v>3.2486417564476828</v>
      </c>
      <c r="C14" s="2">
        <f>'GDP KP 2019'!C14/'GDP KP 2019'!$C$27*100</f>
        <v>2.8545808315792383</v>
      </c>
      <c r="D14" s="2">
        <f>'GDP KP 2019'!D14/'GDP KP 2019'!$D$27*100</f>
        <v>2.3663285560114282</v>
      </c>
      <c r="E14" s="2">
        <f>'GDP KP 2019'!E14/'GDP KP 2019'!$E$27*100</f>
        <v>3.3945875325702195</v>
      </c>
      <c r="F14" s="2">
        <f>'GDP KP 2019'!F14/'GDP KP 2019'!$F$27*100</f>
        <v>2.2027460640080223</v>
      </c>
      <c r="G14" s="2">
        <f>'GDP KP 2019'!G14/'GDP KP 2019'!$G$27*100</f>
        <v>1.7369793074181687</v>
      </c>
      <c r="H14" s="2">
        <f>'GDP KP 2019'!H14/'GDP KP 2019'!$H$27*100</f>
        <v>2.5956107356671239</v>
      </c>
      <c r="I14" s="2">
        <f>'GDP KP 2019'!I14/'GDP KP 2019'!$I$27*100</f>
        <v>2.6312465528621929</v>
      </c>
      <c r="J14" s="2">
        <f>'GDP KP 2019'!J14/'GDP KP 2019'!$J$27*100</f>
        <v>3.5915704998474083</v>
      </c>
      <c r="K14" s="2">
        <f>'GDP KP 2019'!K14/'GDP KP 2019'!$K$27*100</f>
        <v>3.2933950007167443</v>
      </c>
      <c r="L14" s="2">
        <f>'GDP KP 2019'!L14/'GDP KP 2019'!$L$27*100</f>
        <v>2.9018298262630013</v>
      </c>
      <c r="M14" s="16"/>
      <c r="N14" s="16"/>
    </row>
    <row r="15" spans="1:14" x14ac:dyDescent="0.3">
      <c r="A15" s="5" t="s">
        <v>22</v>
      </c>
      <c r="B15" s="2">
        <f>'GDP KP 2019'!B15/'GDP KP 2019'!$B$27*100</f>
        <v>2.326439595621173</v>
      </c>
      <c r="C15" s="2">
        <f>'GDP KP 2019'!C15/'GDP KP 2019'!$C$27*100</f>
        <v>0.12212340889589536</v>
      </c>
      <c r="D15" s="2">
        <f>'GDP KP 2019'!D15/'GDP KP 2019'!$D$27*100</f>
        <v>9.7564162130795318E-3</v>
      </c>
      <c r="E15" s="2">
        <f>'GDP KP 2019'!E15/'GDP KP 2019'!$E$27*100</f>
        <v>0.36474659423465733</v>
      </c>
      <c r="F15" s="2">
        <f>'GDP KP 2019'!F15/'GDP KP 2019'!$F$27*100</f>
        <v>0.27094817741377147</v>
      </c>
      <c r="G15" s="2">
        <f>'GDP KP 2019'!G15/'GDP KP 2019'!$G$27*100</f>
        <v>0.3423852685311401</v>
      </c>
      <c r="H15" s="2">
        <f>'GDP KP 2019'!H15/'GDP KP 2019'!$H$27*100</f>
        <v>9.9847870433511336E-3</v>
      </c>
      <c r="I15" s="2">
        <f>'GDP KP 2019'!I15/'GDP KP 2019'!$I$27*100</f>
        <v>0.3962136405661611</v>
      </c>
      <c r="J15" s="2">
        <f>'GDP KP 2019'!J15/'GDP KP 2019'!$J$27*100</f>
        <v>0.10988362623510482</v>
      </c>
      <c r="K15" s="2">
        <f>'GDP KP 2019'!K15/'GDP KP 2019'!$K$27*100</f>
        <v>3.4113240651563315</v>
      </c>
      <c r="L15" s="2">
        <f>'GDP KP 2019'!L15/'GDP KP 2019'!$L$27*100</f>
        <v>1.2581657668128001</v>
      </c>
      <c r="M15" s="16"/>
      <c r="N15" s="16"/>
    </row>
    <row r="16" spans="1:14" x14ac:dyDescent="0.3">
      <c r="A16" s="5" t="s">
        <v>23</v>
      </c>
      <c r="B16" s="2">
        <f>'GDP KP 2019'!B16/'GDP KP 2019'!$B$27*100</f>
        <v>1.292632452991592</v>
      </c>
      <c r="C16" s="2">
        <f>'GDP KP 2019'!C16/'GDP KP 2019'!$C$27*100</f>
        <v>1.4866525649963156</v>
      </c>
      <c r="D16" s="2">
        <f>'GDP KP 2019'!D16/'GDP KP 2019'!$D$27*100</f>
        <v>1.3144811222095174</v>
      </c>
      <c r="E16" s="2">
        <f>'GDP KP 2019'!E16/'GDP KP 2019'!$E$27*100</f>
        <v>1.8129719883855626</v>
      </c>
      <c r="F16" s="2">
        <f>'GDP KP 2019'!F16/'GDP KP 2019'!$F$27*100</f>
        <v>1.1725577432325793</v>
      </c>
      <c r="G16" s="2">
        <f>'GDP KP 2019'!G16/'GDP KP 2019'!$G$27*100</f>
        <v>1.0826233041253528</v>
      </c>
      <c r="H16" s="2">
        <f>'GDP KP 2019'!H16/'GDP KP 2019'!$H$27*100</f>
        <v>1.086343320002122</v>
      </c>
      <c r="I16" s="2">
        <f>'GDP KP 2019'!I16/'GDP KP 2019'!$I$27*100</f>
        <v>1.3538377741357361</v>
      </c>
      <c r="J16" s="2">
        <f>'GDP KP 2019'!J16/'GDP KP 2019'!$J$27*100</f>
        <v>1.5949560841854873</v>
      </c>
      <c r="K16" s="2">
        <f>'GDP KP 2019'!K16/'GDP KP 2019'!$K$27*100</f>
        <v>2.04803748491261</v>
      </c>
      <c r="L16" s="2">
        <f>'GDP KP 2019'!L16/'GDP KP 2019'!$L$27*100</f>
        <v>1.5211430731308924</v>
      </c>
      <c r="M16" s="16"/>
      <c r="N16" s="16"/>
    </row>
    <row r="17" spans="1:14" x14ac:dyDescent="0.3">
      <c r="A17" s="5" t="s">
        <v>24</v>
      </c>
      <c r="B17" s="2">
        <f>'GDP KP 2019'!B17/'GDP KP 2019'!$B$27*100</f>
        <v>2.2511120930501751</v>
      </c>
      <c r="C17" s="2">
        <f>'GDP KP 2019'!C17/'GDP KP 2019'!$C$27*100</f>
        <v>2.1551205590948128</v>
      </c>
      <c r="D17" s="2">
        <f>'GDP KP 2019'!D17/'GDP KP 2019'!$D$27*100</f>
        <v>1.5960863091515318</v>
      </c>
      <c r="E17" s="2">
        <f>'GDP KP 2019'!E17/'GDP KP 2019'!$E$27*100</f>
        <v>1.5386657452157722</v>
      </c>
      <c r="F17" s="2">
        <f>'GDP KP 2019'!F17/'GDP KP 2019'!$F$27*100</f>
        <v>2.0590818333096013</v>
      </c>
      <c r="G17" s="2">
        <f>'GDP KP 2019'!G17/'GDP KP 2019'!$G$27*100</f>
        <v>1.7998152562169352</v>
      </c>
      <c r="H17" s="2">
        <f>'GDP KP 2019'!H17/'GDP KP 2019'!$H$27*100</f>
        <v>1.8041525601206136</v>
      </c>
      <c r="I17" s="2">
        <f>'GDP KP 2019'!I17/'GDP KP 2019'!$I$27*100</f>
        <v>2.1975250154781598</v>
      </c>
      <c r="J17" s="2">
        <f>'GDP KP 2019'!J17/'GDP KP 2019'!$J$27*100</f>
        <v>1.6433697927074875</v>
      </c>
      <c r="K17" s="2">
        <f>'GDP KP 2019'!K17/'GDP KP 2019'!$K$27*100</f>
        <v>3.0205568920731496</v>
      </c>
      <c r="L17" s="2">
        <f>'GDP KP 2019'!L17/'GDP KP 2019'!$L$27*100</f>
        <v>2.2156199518759903</v>
      </c>
      <c r="M17" s="16"/>
      <c r="N17" s="16"/>
    </row>
    <row r="18" spans="1:14" x14ac:dyDescent="0.3">
      <c r="A18" s="5" t="s">
        <v>25</v>
      </c>
      <c r="B18" s="2">
        <f>'GDP KP 2019'!B18/'GDP KP 2019'!$B$27*100</f>
        <v>2.8837426569491438</v>
      </c>
      <c r="C18" s="2">
        <f>'GDP KP 2019'!C18/'GDP KP 2019'!$C$27*100</f>
        <v>3.1918479523285708</v>
      </c>
      <c r="D18" s="2">
        <f>'GDP KP 2019'!D18/'GDP KP 2019'!$D$27*100</f>
        <v>1.6623695760516422</v>
      </c>
      <c r="E18" s="2">
        <f>'GDP KP 2019'!E18/'GDP KP 2019'!$E$27*100</f>
        <v>3.5306782457516754</v>
      </c>
      <c r="F18" s="2">
        <f>'GDP KP 2019'!F18/'GDP KP 2019'!$F$27*100</f>
        <v>2.8269654646058822</v>
      </c>
      <c r="G18" s="2">
        <f>'GDP KP 2019'!G18/'GDP KP 2019'!$G$27*100</f>
        <v>1.150638016527064</v>
      </c>
      <c r="H18" s="2">
        <f>'GDP KP 2019'!H18/'GDP KP 2019'!$H$27*100</f>
        <v>6.2854787479475318</v>
      </c>
      <c r="I18" s="2">
        <f>'GDP KP 2019'!I18/'GDP KP 2019'!$I$27*100</f>
        <v>3.3376852360413487</v>
      </c>
      <c r="J18" s="2">
        <f>'GDP KP 2019'!J18/'GDP KP 2019'!$J$27*100</f>
        <v>4.577502398632924</v>
      </c>
      <c r="K18" s="2">
        <f>'GDP KP 2019'!K18/'GDP KP 2019'!$K$27*100</f>
        <v>4.6823711688520842</v>
      </c>
      <c r="L18" s="2">
        <f>'GDP KP 2019'!L18/'GDP KP 2019'!$L$27*100</f>
        <v>3.5717433751104979</v>
      </c>
      <c r="M18" s="16"/>
      <c r="N18" s="16"/>
    </row>
    <row r="19" spans="1:14" x14ac:dyDescent="0.3">
      <c r="A19" s="5" t="s">
        <v>26</v>
      </c>
      <c r="B19" s="2">
        <f>'GDP KP 2019'!B19/'GDP KP 2019'!$B$27*100</f>
        <v>1.9955243678656789</v>
      </c>
      <c r="C19" s="2">
        <f>'GDP KP 2019'!C19/'GDP KP 2019'!$C$27*100</f>
        <v>1.9863930391382734</v>
      </c>
      <c r="D19" s="2">
        <f>'GDP KP 2019'!D19/'GDP KP 2019'!$D$27*100</f>
        <v>1.1559370257261021</v>
      </c>
      <c r="E19" s="2">
        <f>'GDP KP 2019'!E19/'GDP KP 2019'!$E$27*100</f>
        <v>2.4160472477233239</v>
      </c>
      <c r="F19" s="2">
        <f>'GDP KP 2019'!F19/'GDP KP 2019'!$F$27*100</f>
        <v>1.4450456386760684</v>
      </c>
      <c r="G19" s="2">
        <f>'GDP KP 2019'!G19/'GDP KP 2019'!$G$27*100</f>
        <v>0.86493114474389332</v>
      </c>
      <c r="H19" s="2">
        <f>'GDP KP 2019'!H19/'GDP KP 2019'!$H$27*100</f>
        <v>1.9606333358366184</v>
      </c>
      <c r="I19" s="2">
        <f>'GDP KP 2019'!I19/'GDP KP 2019'!$I$27*100</f>
        <v>0.98039954560406906</v>
      </c>
      <c r="J19" s="2">
        <f>'GDP KP 2019'!J19/'GDP KP 2019'!$J$27*100</f>
        <v>2.5143050342742828</v>
      </c>
      <c r="K19" s="2">
        <f>'GDP KP 2019'!K19/'GDP KP 2019'!$K$27*100</f>
        <v>3.2419186720028041</v>
      </c>
      <c r="L19" s="2">
        <f>'GDP KP 2019'!L19/'GDP KP 2019'!$L$27*100</f>
        <v>2.071141533712662</v>
      </c>
      <c r="M19" s="16"/>
      <c r="N19" s="16"/>
    </row>
    <row r="20" spans="1:14" x14ac:dyDescent="0.3">
      <c r="A20" s="5" t="s">
        <v>27</v>
      </c>
      <c r="B20" s="2">
        <f>'GDP KP 2019'!B20/'GDP KP 2019'!$B$27*100</f>
        <v>0.83323408543593891</v>
      </c>
      <c r="C20" s="2">
        <f>'GDP KP 2019'!C20/'GDP KP 2019'!$C$27*100</f>
        <v>0.640348857759651</v>
      </c>
      <c r="D20" s="2">
        <f>'GDP KP 2019'!D20/'GDP KP 2019'!$D$27*100</f>
        <v>0.54874356951099745</v>
      </c>
      <c r="E20" s="2">
        <f>'GDP KP 2019'!E20/'GDP KP 2019'!$E$27*100</f>
        <v>0.5221965291526427</v>
      </c>
      <c r="F20" s="2">
        <f>'GDP KP 2019'!F20/'GDP KP 2019'!$F$27*100</f>
        <v>0.33943947391613993</v>
      </c>
      <c r="G20" s="2">
        <f>'GDP KP 2019'!G20/'GDP KP 2019'!$G$27*100</f>
        <v>0.99553594294356051</v>
      </c>
      <c r="H20" s="2">
        <f>'GDP KP 2019'!H20/'GDP KP 2019'!$H$27*100</f>
        <v>0.80059408747944505</v>
      </c>
      <c r="I20" s="2">
        <f>'GDP KP 2019'!I20/'GDP KP 2019'!$I$27*100</f>
        <v>0.51007527948914588</v>
      </c>
      <c r="J20" s="2">
        <f>'GDP KP 2019'!J20/'GDP KP 2019'!$J$27*100</f>
        <v>0.46653500122342106</v>
      </c>
      <c r="K20" s="2">
        <f>'GDP KP 2019'!K20/'GDP KP 2019'!$K$27*100</f>
        <v>0.88492172316604978</v>
      </c>
      <c r="L20" s="2">
        <f>'GDP KP 2019'!L20/'GDP KP 2019'!$L$27*100</f>
        <v>0.67524963479364108</v>
      </c>
      <c r="M20" s="16"/>
      <c r="N20" s="16"/>
    </row>
    <row r="21" spans="1:14" x14ac:dyDescent="0.3">
      <c r="A21" s="5" t="s">
        <v>28</v>
      </c>
      <c r="B21" s="2">
        <f>'GDP KP 2019'!B21/'GDP KP 2019'!$B$27*100</f>
        <v>1.7585463980673632</v>
      </c>
      <c r="C21" s="2">
        <f>'GDP KP 2019'!C21/'GDP KP 2019'!$C$27*100</f>
        <v>1.9068166616897575</v>
      </c>
      <c r="D21" s="2">
        <f>'GDP KP 2019'!D21/'GDP KP 2019'!$D$27*100</f>
        <v>1.3930049733573027</v>
      </c>
      <c r="E21" s="2">
        <f>'GDP KP 2019'!E21/'GDP KP 2019'!$E$27*100</f>
        <v>2.6039596518554431</v>
      </c>
      <c r="F21" s="2">
        <f>'GDP KP 2019'!F21/'GDP KP 2019'!$F$27*100</f>
        <v>1.9413294244444153</v>
      </c>
      <c r="G21" s="2">
        <f>'GDP KP 2019'!G21/'GDP KP 2019'!$G$27*100</f>
        <v>1.1659356745441769</v>
      </c>
      <c r="H21" s="2">
        <f>'GDP KP 2019'!H21/'GDP KP 2019'!$H$27*100</f>
        <v>1.3520735495782632</v>
      </c>
      <c r="I21" s="2">
        <f>'GDP KP 2019'!I21/'GDP KP 2019'!$I$27*100</f>
        <v>1.6116467260840293</v>
      </c>
      <c r="J21" s="2">
        <f>'GDP KP 2019'!J21/'GDP KP 2019'!$J$27*100</f>
        <v>2.2980221372262322</v>
      </c>
      <c r="K21" s="2">
        <f>'GDP KP 2019'!K21/'GDP KP 2019'!$K$27*100</f>
        <v>2.9494954305751144</v>
      </c>
      <c r="L21" s="2">
        <f>'GDP KP 2019'!L21/'GDP KP 2019'!$L$27*100</f>
        <v>2.0828135262871821</v>
      </c>
      <c r="M21" s="16"/>
      <c r="N21" s="16"/>
    </row>
    <row r="22" spans="1:14" x14ac:dyDescent="0.3">
      <c r="A22" s="5" t="s">
        <v>47</v>
      </c>
      <c r="B22" s="2">
        <f>'GDP KP 2019'!B22/'GDP KP 2019'!$B$27*100</f>
        <v>0.19681641101351779</v>
      </c>
      <c r="C22" s="2">
        <f>'GDP KP 2019'!C22/'GDP KP 2019'!$C$27*100</f>
        <v>8.304733929179002E-2</v>
      </c>
      <c r="D22" s="2">
        <f>'GDP KP 2019'!D22/'GDP KP 2019'!$D$27*100</f>
        <v>4.2885999850767721E-2</v>
      </c>
      <c r="E22" s="2">
        <f>'GDP KP 2019'!E22/'GDP KP 2019'!$E$27*100</f>
        <v>8.6980281231747406E-2</v>
      </c>
      <c r="F22" s="2">
        <f>'GDP KP 2019'!F22/'GDP KP 2019'!$F$27*100</f>
        <v>6.8258684325744251E-2</v>
      </c>
      <c r="G22" s="2">
        <f>'GDP KP 2019'!G22/'GDP KP 2019'!$G$27*100</f>
        <v>7.9591218745129894E-2</v>
      </c>
      <c r="H22" s="2">
        <f>'GDP KP 2019'!H22/'GDP KP 2019'!$H$27*100</f>
        <v>0.13866413221322479</v>
      </c>
      <c r="I22" s="2">
        <f>'GDP KP 2019'!I22/'GDP KP 2019'!$I$27*100</f>
        <v>8.8873205407715247E-2</v>
      </c>
      <c r="J22" s="2">
        <f>'GDP KP 2019'!J22/'GDP KP 2019'!$J$27*100</f>
        <v>0.1799783993333543</v>
      </c>
      <c r="K22" s="2">
        <f>'GDP KP 2019'!K22/'GDP KP 2019'!$K$27*100</f>
        <v>0.29576635392134398</v>
      </c>
      <c r="L22" s="2">
        <f>'GDP KP 2019'!L22/'GDP KP 2019'!$L$27*100</f>
        <v>0.15582554183384686</v>
      </c>
      <c r="M22" s="16"/>
      <c r="N22" s="16"/>
    </row>
    <row r="23" spans="1:14" s="73" customFormat="1" x14ac:dyDescent="0.3">
      <c r="A23" s="6" t="s">
        <v>29</v>
      </c>
      <c r="B23" s="26">
        <f>'GDP KP 2019'!B23/'GDP KP 2019'!$B$27*100</f>
        <v>94.053609922221554</v>
      </c>
      <c r="C23" s="26">
        <f>'GDP KP 2019'!C23/'GDP KP 2019'!$C$27*100</f>
        <v>94.258593372717343</v>
      </c>
      <c r="D23" s="26">
        <f>'GDP KP 2019'!D23/'GDP KP 2019'!$D$27*100</f>
        <v>94.142819214422829</v>
      </c>
      <c r="E23" s="26">
        <f>'GDP KP 2019'!E23/'GDP KP 2019'!$E$27*100</f>
        <v>93.940177676384522</v>
      </c>
      <c r="F23" s="26">
        <f>'GDP KP 2019'!F23/'GDP KP 2019'!$F$27*100</f>
        <v>94.231362021672354</v>
      </c>
      <c r="G23" s="26">
        <f>'GDP KP 2019'!G23/'GDP KP 2019'!$G$27*100</f>
        <v>94.131566663104039</v>
      </c>
      <c r="H23" s="26">
        <f>'GDP KP 2019'!H23/'GDP KP 2019'!$H$27*100</f>
        <v>94.278546158126517</v>
      </c>
      <c r="I23" s="26">
        <f>'GDP KP 2019'!I23/'GDP KP 2019'!$I$27*100</f>
        <v>93.384112246178503</v>
      </c>
      <c r="J23" s="26">
        <f>'GDP KP 2019'!J23/'GDP KP 2019'!$J$27*100</f>
        <v>94.204591869203682</v>
      </c>
      <c r="K23" s="26">
        <f>'GDP KP 2019'!K23/'GDP KP 2019'!$K$27*100</f>
        <v>94.052668328309096</v>
      </c>
      <c r="L23" s="26">
        <f>'GDP KP 2019'!L23/'GDP KP 2019'!$L$27*100</f>
        <v>94.04513352650855</v>
      </c>
      <c r="M23" s="17"/>
      <c r="N23" s="17"/>
    </row>
    <row r="24" spans="1:14" x14ac:dyDescent="0.3">
      <c r="A24" s="5" t="s">
        <v>30</v>
      </c>
      <c r="B24" s="2">
        <f>'GDP KP 2019'!B24/'GDP KP 2019'!$B$27*100</f>
        <v>5.9463900777784362</v>
      </c>
      <c r="C24" s="2">
        <f>'GDP KP 2019'!C24/'GDP KP 2019'!$C$27*100</f>
        <v>5.7414066272826645</v>
      </c>
      <c r="D24" s="2">
        <f>'GDP KP 2019'!D24/'GDP KP 2019'!$D$27*100</f>
        <v>5.8571807855771807</v>
      </c>
      <c r="E24" s="2">
        <f>'GDP KP 2019'!E24/'GDP KP 2019'!$E$27*100</f>
        <v>6.0598223236154736</v>
      </c>
      <c r="F24" s="2">
        <f>'GDP KP 2019'!F24/'GDP KP 2019'!$F$27*100</f>
        <v>5.7686379783276438</v>
      </c>
      <c r="G24" s="2">
        <f>'GDP KP 2019'!G24/'GDP KP 2019'!$G$27*100</f>
        <v>5.8684333368959667</v>
      </c>
      <c r="H24" s="2">
        <f>'GDP KP 2019'!H24/'GDP KP 2019'!$H$27*100</f>
        <v>5.7214538418734842</v>
      </c>
      <c r="I24" s="2">
        <f>'GDP KP 2019'!I24/'GDP KP 2019'!$I$27*100</f>
        <v>6.6158877538215037</v>
      </c>
      <c r="J24" s="2">
        <f>'GDP KP 2019'!J24/'GDP KP 2019'!$J$27*100</f>
        <v>5.7954081307963206</v>
      </c>
      <c r="K24" s="2">
        <f>'GDP KP 2019'!K24/'GDP KP 2019'!$K$27*100</f>
        <v>5.9473316716909093</v>
      </c>
      <c r="L24" s="2">
        <f>'GDP KP 2019'!L24/'GDP KP 2019'!$L$27*100</f>
        <v>5.9548664734914531</v>
      </c>
      <c r="M24" s="16"/>
      <c r="N24" s="16"/>
    </row>
    <row r="25" spans="1:14" x14ac:dyDescent="0.3">
      <c r="A25" s="5" t="s">
        <v>31</v>
      </c>
      <c r="B25" s="2">
        <f>'GDP KP 2019'!B25/'GDP KP 2019'!$B$27*100</f>
        <v>6.1227345687583616</v>
      </c>
      <c r="C25" s="2">
        <f>'GDP KP 2019'!C25/'GDP KP 2019'!$C$27*100</f>
        <v>5.9116721860425079</v>
      </c>
      <c r="D25" s="2">
        <f>'GDP KP 2019'!D25/'GDP KP 2019'!$D$27*100</f>
        <v>6.030879710588823</v>
      </c>
      <c r="E25" s="2">
        <f>'GDP KP 2019'!E25/'GDP KP 2019'!$E$27*100</f>
        <v>6.2395307297424392</v>
      </c>
      <c r="F25" s="2">
        <f>'GDP KP 2019'!F25/'GDP KP 2019'!$F$27*100</f>
        <v>5.9397111024634404</v>
      </c>
      <c r="G25" s="2">
        <f>'GDP KP 2019'!G25/'GDP KP 2019'!$G$27*100</f>
        <v>6.0424659644411767</v>
      </c>
      <c r="H25" s="2">
        <f>'GDP KP 2019'!H25/'GDP KP 2019'!$H$27*100</f>
        <v>5.8911276863763424</v>
      </c>
      <c r="I25" s="2">
        <f>'GDP KP 2019'!I25/'GDP KP 2019'!$I$27*100</f>
        <v>6.8120866817539012</v>
      </c>
      <c r="J25" s="2">
        <f>'GDP KP 2019'!J25/'GDP KP 2019'!$J$27*100</f>
        <v>5.9672751431313102</v>
      </c>
      <c r="K25" s="2">
        <f>'GDP KP 2019'!K25/'GDP KP 2019'!$K$27*100</f>
        <v>6.1237040863181287</v>
      </c>
      <c r="L25" s="2">
        <f>'GDP KP 2019'!L25/'GDP KP 2019'!$L$27*100</f>
        <v>6.1314623381061066</v>
      </c>
      <c r="M25" s="16"/>
      <c r="N25" s="16"/>
    </row>
    <row r="26" spans="1:14" x14ac:dyDescent="0.3">
      <c r="A26" s="5" t="s">
        <v>32</v>
      </c>
      <c r="B26" s="2">
        <f>'GDP KP 2019'!B26/'GDP KP 2019'!$B$27*100</f>
        <v>0.17634449097992611</v>
      </c>
      <c r="C26" s="2">
        <f>'GDP KP 2019'!C26/'GDP KP 2019'!$C$27*100</f>
        <v>0.17026555875984373</v>
      </c>
      <c r="D26" s="2">
        <f>'GDP KP 2019'!D26/'GDP KP 2019'!$D$27*100</f>
        <v>0.17369892501164255</v>
      </c>
      <c r="E26" s="2">
        <f>'GDP KP 2019'!E26/'GDP KP 2019'!$E$27*100</f>
        <v>0.17970840612696529</v>
      </c>
      <c r="F26" s="2">
        <f>'GDP KP 2019'!F26/'GDP KP 2019'!$F$27*100</f>
        <v>0.17107312413579642</v>
      </c>
      <c r="G26" s="2">
        <f>'GDP KP 2019'!G26/'GDP KP 2019'!$G$27*100</f>
        <v>0.17403262754521032</v>
      </c>
      <c r="H26" s="2">
        <f>'GDP KP 2019'!H26/'GDP KP 2019'!$H$27*100</f>
        <v>0.16967384450285902</v>
      </c>
      <c r="I26" s="2">
        <f>'GDP KP 2019'!I26/'GDP KP 2019'!$I$27*100</f>
        <v>0.19619892793239826</v>
      </c>
      <c r="J26" s="2">
        <f>'GDP KP 2019'!J26/'GDP KP 2019'!$J$27*100</f>
        <v>0.17186701233498899</v>
      </c>
      <c r="K26" s="2">
        <f>'GDP KP 2019'!K26/'GDP KP 2019'!$K$27*100</f>
        <v>0.17637241462722023</v>
      </c>
      <c r="L26" s="2">
        <f>'GDP KP 2019'!L26/'GDP KP 2019'!$L$27*100</f>
        <v>0.17659586461465326</v>
      </c>
      <c r="M26" s="16"/>
      <c r="N26" s="16"/>
    </row>
    <row r="27" spans="1:14" s="73" customFormat="1" x14ac:dyDescent="0.3">
      <c r="A27" s="6" t="s">
        <v>33</v>
      </c>
      <c r="B27" s="26">
        <f>'GDP KP 2019'!B27/'GDP KP 2019'!$B$27*100</f>
        <v>100</v>
      </c>
      <c r="C27" s="26">
        <f>'GDP KP 2019'!C27/'GDP KP 2019'!$C$27*100</f>
        <v>100</v>
      </c>
      <c r="D27" s="26">
        <f>'GDP KP 2019'!D27/'GDP KP 2019'!$D$27*100</f>
        <v>100</v>
      </c>
      <c r="E27" s="26">
        <f>'GDP KP 2019'!E27/'GDP KP 2019'!$E$27*100</f>
        <v>100</v>
      </c>
      <c r="F27" s="26">
        <f>'GDP KP 2019'!F27/'GDP KP 2019'!$F$27*100</f>
        <v>100</v>
      </c>
      <c r="G27" s="26">
        <f>'GDP KP 2019'!G27/'GDP KP 2019'!$G$27*100</f>
        <v>100</v>
      </c>
      <c r="H27" s="26">
        <f>'GDP KP 2019'!H27/'GDP KP 2019'!$H$27*100</f>
        <v>100</v>
      </c>
      <c r="I27" s="26">
        <f>'GDP KP 2019'!I27/'GDP KP 2019'!$I$27*100</f>
        <v>100</v>
      </c>
      <c r="J27" s="26">
        <f>'GDP KP 2019'!J27/'GDP KP 2019'!$J$27*100</f>
        <v>100</v>
      </c>
      <c r="K27" s="26">
        <f>'GDP KP 2019'!K27/'GDP KP 2019'!$K$27*100</f>
        <v>100</v>
      </c>
      <c r="L27" s="26">
        <f>'GDP KP 2019'!L27/'GDP KP 2019'!$L$27*100</f>
        <v>100</v>
      </c>
      <c r="M27" s="17"/>
      <c r="N27" s="17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5A590-9463-4C77-9792-3A312ACC0142}">
  <dimension ref="A1:O67"/>
  <sheetViews>
    <sheetView workbookViewId="0">
      <selection activeCell="A16" sqref="A16"/>
    </sheetView>
  </sheetViews>
  <sheetFormatPr defaultRowHeight="14.4" x14ac:dyDescent="0.3"/>
  <cols>
    <col min="1" max="1" width="77.109375" customWidth="1"/>
    <col min="2" max="3" width="19" bestFit="1" customWidth="1"/>
    <col min="4" max="5" width="18.77734375" bestFit="1" customWidth="1"/>
    <col min="6" max="6" width="19" bestFit="1" customWidth="1"/>
    <col min="7" max="8" width="18.77734375" bestFit="1" customWidth="1"/>
    <col min="9" max="11" width="19" bestFit="1" customWidth="1"/>
    <col min="12" max="12" width="21.33203125" customWidth="1"/>
    <col min="13" max="13" width="20.33203125" style="88" bestFit="1" customWidth="1"/>
    <col min="14" max="14" width="8.88671875" style="88"/>
  </cols>
  <sheetData>
    <row r="1" spans="1:13" x14ac:dyDescent="0.3">
      <c r="A1" s="3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3" x14ac:dyDescent="0.3">
      <c r="A3" s="1" t="s">
        <v>46</v>
      </c>
      <c r="B3" s="9">
        <v>5499378343.3283148</v>
      </c>
      <c r="C3" s="9">
        <v>22930571132.707306</v>
      </c>
      <c r="D3" s="9">
        <v>32439043469.752106</v>
      </c>
      <c r="E3" s="9">
        <v>31536366869.571346</v>
      </c>
      <c r="F3" s="9">
        <v>40398371873.917038</v>
      </c>
      <c r="G3" s="9">
        <v>8872876603.5468369</v>
      </c>
      <c r="H3" s="9">
        <v>3401371701.7600689</v>
      </c>
      <c r="I3" s="9">
        <v>15856867469.013453</v>
      </c>
      <c r="J3" s="9">
        <v>18711511751.794987</v>
      </c>
      <c r="K3" s="9">
        <v>3666252228.8855433</v>
      </c>
      <c r="L3" s="5">
        <v>183312611444.27698</v>
      </c>
    </row>
    <row r="4" spans="1:13" x14ac:dyDescent="0.3">
      <c r="A4" s="1" t="s">
        <v>11</v>
      </c>
      <c r="B4" s="9">
        <v>3066441454.35077</v>
      </c>
      <c r="C4" s="9">
        <v>28492137860.909813</v>
      </c>
      <c r="D4" s="9">
        <v>22610074039.066067</v>
      </c>
      <c r="E4" s="9">
        <v>13097171081.169682</v>
      </c>
      <c r="F4" s="9">
        <v>63058899181.801956</v>
      </c>
      <c r="G4" s="9">
        <v>20691144883.085815</v>
      </c>
      <c r="H4" s="9">
        <v>24949734626.890148</v>
      </c>
      <c r="I4" s="9">
        <v>50069329079.173637</v>
      </c>
      <c r="J4" s="9">
        <v>18027163308.144382</v>
      </c>
      <c r="K4" s="9">
        <v>5295651225.3630552</v>
      </c>
      <c r="L4" s="5">
        <v>249357746739.95532</v>
      </c>
      <c r="M4" s="167"/>
    </row>
    <row r="5" spans="1:13" x14ac:dyDescent="0.3">
      <c r="A5" s="1" t="s">
        <v>12</v>
      </c>
      <c r="B5" s="9">
        <v>51988719356.175415</v>
      </c>
      <c r="C5" s="9">
        <v>26817585190.765877</v>
      </c>
      <c r="D5" s="9">
        <v>13056890792.74044</v>
      </c>
      <c r="E5" s="9">
        <v>21720665657.504948</v>
      </c>
      <c r="F5" s="9">
        <v>23652311117.058769</v>
      </c>
      <c r="G5" s="9">
        <v>15102029695.951212</v>
      </c>
      <c r="H5" s="9">
        <v>12648242268.269499</v>
      </c>
      <c r="I5" s="9">
        <v>30742221829.990101</v>
      </c>
      <c r="J5" s="9">
        <v>22285449465.564049</v>
      </c>
      <c r="K5" s="9">
        <v>109972310324.67604</v>
      </c>
      <c r="L5" s="5">
        <v>327986425698.69635</v>
      </c>
    </row>
    <row r="6" spans="1:13" x14ac:dyDescent="0.3">
      <c r="A6" s="1" t="s">
        <v>13</v>
      </c>
      <c r="B6" s="9">
        <v>3969406483.3717723</v>
      </c>
      <c r="C6" s="9">
        <v>3419813441.02703</v>
      </c>
      <c r="D6" s="9">
        <v>2212338659.9958878</v>
      </c>
      <c r="E6" s="9">
        <v>2154772948.8040271</v>
      </c>
      <c r="F6" s="9">
        <v>19571471006.772438</v>
      </c>
      <c r="G6" s="9">
        <v>12268811668.339813</v>
      </c>
      <c r="H6" s="9">
        <v>2066394056.1028316</v>
      </c>
      <c r="I6" s="9">
        <v>2291288879.6703005</v>
      </c>
      <c r="J6" s="9">
        <v>2794206180.5907888</v>
      </c>
      <c r="K6" s="9">
        <v>4148928449.1828046</v>
      </c>
      <c r="L6" s="5">
        <v>54897431773.857697</v>
      </c>
    </row>
    <row r="7" spans="1:13" x14ac:dyDescent="0.3">
      <c r="A7" s="1" t="s">
        <v>14</v>
      </c>
      <c r="B7" s="9">
        <v>1290633712.0505896</v>
      </c>
      <c r="C7" s="9">
        <v>400953712.23395497</v>
      </c>
      <c r="D7" s="9">
        <v>88312485.278026134</v>
      </c>
      <c r="E7" s="9">
        <v>217179558.40352625</v>
      </c>
      <c r="F7" s="9">
        <v>366562757.78991038</v>
      </c>
      <c r="G7" s="9">
        <v>123528414.87720226</v>
      </c>
      <c r="H7" s="9">
        <v>136653142.63226891</v>
      </c>
      <c r="I7" s="9">
        <v>708218843.5780673</v>
      </c>
      <c r="J7" s="9">
        <v>334320617.80133122</v>
      </c>
      <c r="K7" s="9">
        <v>2201763968.0057883</v>
      </c>
      <c r="L7" s="5">
        <v>5868127212.6506653</v>
      </c>
    </row>
    <row r="8" spans="1:13" x14ac:dyDescent="0.3">
      <c r="A8" s="1" t="s">
        <v>15</v>
      </c>
      <c r="B8" s="9">
        <v>7813674470.9199266</v>
      </c>
      <c r="C8" s="9">
        <v>2982531992.7011609</v>
      </c>
      <c r="D8" s="9">
        <v>2387249692.2933531</v>
      </c>
      <c r="E8" s="9">
        <v>2593286213.1466646</v>
      </c>
      <c r="F8" s="9">
        <v>3349739710.8510075</v>
      </c>
      <c r="G8" s="9">
        <v>2473876286.9763908</v>
      </c>
      <c r="H8" s="9">
        <v>2175734861.9632316</v>
      </c>
      <c r="I8" s="9">
        <v>5094459592.0332766</v>
      </c>
      <c r="J8" s="9">
        <v>2714116882.7025619</v>
      </c>
      <c r="K8" s="9">
        <v>14996785072.098305</v>
      </c>
      <c r="L8" s="5">
        <v>46581454775.685867</v>
      </c>
    </row>
    <row r="9" spans="1:13" x14ac:dyDescent="0.3">
      <c r="A9" s="1" t="s">
        <v>16</v>
      </c>
      <c r="B9" s="9">
        <v>92964483697.528931</v>
      </c>
      <c r="C9" s="9">
        <v>45964301890.378716</v>
      </c>
      <c r="D9" s="9">
        <v>16550754592.621021</v>
      </c>
      <c r="E9" s="9">
        <v>19718356336.303608</v>
      </c>
      <c r="F9" s="9">
        <v>27636019597.634499</v>
      </c>
      <c r="G9" s="9">
        <v>14371696634.519115</v>
      </c>
      <c r="H9" s="9">
        <v>23694343277.899403</v>
      </c>
      <c r="I9" s="9">
        <v>37639814103.890251</v>
      </c>
      <c r="J9" s="9">
        <v>32127383396.144039</v>
      </c>
      <c r="K9" s="9">
        <v>125785821578.85013</v>
      </c>
      <c r="L9" s="5">
        <v>436452975105.76978</v>
      </c>
    </row>
    <row r="10" spans="1:13" x14ac:dyDescent="0.3">
      <c r="A10" s="1" t="s">
        <v>17</v>
      </c>
      <c r="B10" s="9">
        <v>6932988688.7617626</v>
      </c>
      <c r="C10" s="9">
        <v>5364838215.0006657</v>
      </c>
      <c r="D10" s="9">
        <v>2824936719.4433255</v>
      </c>
      <c r="E10" s="9">
        <v>4252986409.2520971</v>
      </c>
      <c r="F10" s="9">
        <v>5501544539.6837196</v>
      </c>
      <c r="G10" s="9">
        <v>3466608811.3222337</v>
      </c>
      <c r="H10" s="9">
        <v>3693731801.2925491</v>
      </c>
      <c r="I10" s="9">
        <v>5130693835.7092276</v>
      </c>
      <c r="J10" s="9">
        <v>5643349787.8386011</v>
      </c>
      <c r="K10" s="9">
        <v>18851109455.876118</v>
      </c>
      <c r="L10" s="5">
        <v>61662788264.180298</v>
      </c>
    </row>
    <row r="11" spans="1:13" x14ac:dyDescent="0.3">
      <c r="A11" s="1" t="s">
        <v>18</v>
      </c>
      <c r="B11" s="9">
        <v>5431608017.7643251</v>
      </c>
      <c r="C11" s="9">
        <v>2669519050.1861305</v>
      </c>
      <c r="D11" s="9">
        <v>1475336650.9900477</v>
      </c>
      <c r="E11" s="9">
        <v>1539450517.0570154</v>
      </c>
      <c r="F11" s="9">
        <v>3491801124.5462875</v>
      </c>
      <c r="G11" s="9">
        <v>3657996840.7542849</v>
      </c>
      <c r="H11" s="9">
        <v>1671590333.9200859</v>
      </c>
      <c r="I11" s="9">
        <v>3263438243.6009736</v>
      </c>
      <c r="J11" s="9">
        <v>2501193134.325326</v>
      </c>
      <c r="K11" s="9">
        <v>9705337561.5793171</v>
      </c>
      <c r="L11" s="5">
        <v>35407271474.723793</v>
      </c>
    </row>
    <row r="12" spans="1:13" x14ac:dyDescent="0.3">
      <c r="A12" s="1" t="s">
        <v>19</v>
      </c>
      <c r="B12" s="9">
        <v>18368644088.678806</v>
      </c>
      <c r="C12" s="9">
        <v>8298432676.1392059</v>
      </c>
      <c r="D12" s="9">
        <v>4309665750.7246752</v>
      </c>
      <c r="E12" s="9">
        <v>6651804418.6995239</v>
      </c>
      <c r="F12" s="9">
        <v>8359354949.1557989</v>
      </c>
      <c r="G12" s="9">
        <v>4511950470.6453762</v>
      </c>
      <c r="H12" s="9">
        <v>5798088918.1960526</v>
      </c>
      <c r="I12" s="9">
        <v>7835410190.0634279</v>
      </c>
      <c r="J12" s="9">
        <v>8105990262.7173109</v>
      </c>
      <c r="K12" s="9">
        <v>26936470979.514069</v>
      </c>
      <c r="L12" s="5">
        <v>99175812704.534256</v>
      </c>
    </row>
    <row r="13" spans="1:13" x14ac:dyDescent="0.3">
      <c r="A13" s="1" t="s">
        <v>20</v>
      </c>
      <c r="B13" s="9">
        <v>23366781334.289299</v>
      </c>
      <c r="C13" s="9">
        <v>10390667974.832453</v>
      </c>
      <c r="D13" s="9">
        <v>6481158552.4898577</v>
      </c>
      <c r="E13" s="9">
        <v>6637360556.1680269</v>
      </c>
      <c r="F13" s="9">
        <v>16024186519.841469</v>
      </c>
      <c r="G13" s="9">
        <v>9189529234.9239998</v>
      </c>
      <c r="H13" s="9">
        <v>5604261722.1902857</v>
      </c>
      <c r="I13" s="9">
        <v>15735463859.914392</v>
      </c>
      <c r="J13" s="9">
        <v>8372491675.9155188</v>
      </c>
      <c r="K13" s="9">
        <v>42940131769.665192</v>
      </c>
      <c r="L13" s="5">
        <v>144742033200.2305</v>
      </c>
    </row>
    <row r="14" spans="1:13" x14ac:dyDescent="0.3">
      <c r="A14" s="1" t="s">
        <v>21</v>
      </c>
      <c r="B14" s="9">
        <v>8173841855.1817684</v>
      </c>
      <c r="C14" s="9">
        <v>5105897989.3027582</v>
      </c>
      <c r="D14" s="9">
        <v>2891080489.3767447</v>
      </c>
      <c r="E14" s="9">
        <v>4190194120.8924475</v>
      </c>
      <c r="F14" s="9">
        <v>4810477004.8922291</v>
      </c>
      <c r="G14" s="9">
        <v>1727119451.9256482</v>
      </c>
      <c r="H14" s="9">
        <v>2620410606.9737773</v>
      </c>
      <c r="I14" s="9">
        <v>5551386787.6283464</v>
      </c>
      <c r="J14" s="9">
        <v>5382666180.7187605</v>
      </c>
      <c r="K14" s="9">
        <v>15048320224.473059</v>
      </c>
      <c r="L14" s="5">
        <v>55501394711.36554</v>
      </c>
    </row>
    <row r="15" spans="1:13" x14ac:dyDescent="0.3">
      <c r="A15" s="1" t="s">
        <v>22</v>
      </c>
      <c r="B15" s="9">
        <v>6523965213.5508938</v>
      </c>
      <c r="C15" s="9">
        <v>243458058.44808659</v>
      </c>
      <c r="D15" s="9">
        <v>13285285.890469821</v>
      </c>
      <c r="E15" s="9">
        <v>501803659.21635443</v>
      </c>
      <c r="F15" s="9">
        <v>659485711.07141519</v>
      </c>
      <c r="G15" s="9">
        <v>379435751.01898468</v>
      </c>
      <c r="H15" s="9">
        <v>11234766.244462179</v>
      </c>
      <c r="I15" s="9">
        <v>931675796.69720328</v>
      </c>
      <c r="J15" s="9">
        <v>183544544.81912616</v>
      </c>
      <c r="K15" s="9">
        <v>17372512288.295696</v>
      </c>
      <c r="L15" s="5">
        <v>26820401075.252693</v>
      </c>
    </row>
    <row r="16" spans="1:13" x14ac:dyDescent="0.3">
      <c r="A16" s="1" t="s">
        <v>23</v>
      </c>
      <c r="B16" s="9">
        <v>2733132882.8379335</v>
      </c>
      <c r="C16" s="9">
        <v>2234603921.3609576</v>
      </c>
      <c r="D16" s="9">
        <v>1349586654.4799831</v>
      </c>
      <c r="E16" s="9">
        <v>1880613324.2941613</v>
      </c>
      <c r="F16" s="9">
        <v>2151885858.389225</v>
      </c>
      <c r="G16" s="9">
        <v>904620417.22332394</v>
      </c>
      <c r="H16" s="9">
        <v>921633322.30719984</v>
      </c>
      <c r="I16" s="9">
        <v>2400312871.8820395</v>
      </c>
      <c r="J16" s="9">
        <v>2008736930.6007054</v>
      </c>
      <c r="K16" s="9">
        <v>7863997867.3349619</v>
      </c>
      <c r="L16" s="5">
        <v>24449124050.710491</v>
      </c>
    </row>
    <row r="17" spans="1:15" x14ac:dyDescent="0.3">
      <c r="A17" s="1" t="s">
        <v>24</v>
      </c>
      <c r="B17" s="9">
        <v>7800889252.9305401</v>
      </c>
      <c r="C17" s="9">
        <v>5309137109.7737503</v>
      </c>
      <c r="D17" s="9">
        <v>2685740778.3453197</v>
      </c>
      <c r="E17" s="9">
        <v>2615857002.9640613</v>
      </c>
      <c r="F17" s="9">
        <v>6193268359.306776</v>
      </c>
      <c r="G17" s="9">
        <v>2464780459.5049906</v>
      </c>
      <c r="H17" s="9">
        <v>2508566559.4326673</v>
      </c>
      <c r="I17" s="9">
        <v>6385521235.1481638</v>
      </c>
      <c r="J17" s="9">
        <v>3392117860.6222792</v>
      </c>
      <c r="K17" s="9">
        <v>19008760776.872959</v>
      </c>
      <c r="L17" s="5">
        <v>58364639394.901505</v>
      </c>
    </row>
    <row r="18" spans="1:15" x14ac:dyDescent="0.3">
      <c r="A18" s="1" t="s">
        <v>25</v>
      </c>
      <c r="B18" s="9">
        <v>6970459541.3733625</v>
      </c>
      <c r="C18" s="9">
        <v>5484695028.893712</v>
      </c>
      <c r="D18" s="9">
        <v>1951161512.1179879</v>
      </c>
      <c r="E18" s="9">
        <v>4186834300.6381941</v>
      </c>
      <c r="F18" s="9">
        <v>5930956141.8341408</v>
      </c>
      <c r="G18" s="9">
        <v>1099124655.4545364</v>
      </c>
      <c r="H18" s="9">
        <v>6096051814.597559</v>
      </c>
      <c r="I18" s="9">
        <v>6764969164.1081944</v>
      </c>
      <c r="J18" s="9">
        <v>6590557176.0344143</v>
      </c>
      <c r="K18" s="9">
        <v>20553724919.296692</v>
      </c>
      <c r="L18" s="5">
        <v>65628534254.348793</v>
      </c>
    </row>
    <row r="19" spans="1:15" x14ac:dyDescent="0.3">
      <c r="A19" s="1" t="s">
        <v>26</v>
      </c>
      <c r="B19" s="9">
        <v>6374452665.6695528</v>
      </c>
      <c r="C19" s="9">
        <v>4510829684.4103537</v>
      </c>
      <c r="D19" s="9">
        <v>1793001981.2867312</v>
      </c>
      <c r="E19" s="9">
        <v>3786291188.9652205</v>
      </c>
      <c r="F19" s="9">
        <v>4006514594.8543725</v>
      </c>
      <c r="G19" s="9">
        <v>1091869470.2413516</v>
      </c>
      <c r="H19" s="9">
        <v>2512971862.7494583</v>
      </c>
      <c r="I19" s="9">
        <v>2626059131.676167</v>
      </c>
      <c r="J19" s="9">
        <v>4784014336.9629526</v>
      </c>
      <c r="K19" s="9">
        <v>18806491180.208321</v>
      </c>
      <c r="L19" s="5">
        <v>50292496097.024483</v>
      </c>
    </row>
    <row r="20" spans="1:15" x14ac:dyDescent="0.3">
      <c r="A20" s="1" t="s">
        <v>27</v>
      </c>
      <c r="B20" s="9">
        <v>1101691890.2488399</v>
      </c>
      <c r="C20" s="9">
        <v>601887250.75851917</v>
      </c>
      <c r="D20" s="9">
        <v>352308643.73343456</v>
      </c>
      <c r="E20" s="9">
        <v>338727010.05218756</v>
      </c>
      <c r="F20" s="9">
        <v>389542431.81033051</v>
      </c>
      <c r="G20" s="9">
        <v>520179690.11436021</v>
      </c>
      <c r="H20" s="9">
        <v>424727989.4033742</v>
      </c>
      <c r="I20" s="9">
        <v>565513446.47411346</v>
      </c>
      <c r="J20" s="9">
        <v>367422712.63070232</v>
      </c>
      <c r="K20" s="9">
        <v>2124798617.5460575</v>
      </c>
      <c r="L20" s="5">
        <v>6786799682.7719193</v>
      </c>
    </row>
    <row r="21" spans="1:15" x14ac:dyDescent="0.3">
      <c r="A21" s="1" t="s">
        <v>28</v>
      </c>
      <c r="B21" s="9">
        <v>4357361143.6159534</v>
      </c>
      <c r="C21" s="9">
        <v>3358799214.8706298</v>
      </c>
      <c r="D21" s="9">
        <v>1676035145.9889109</v>
      </c>
      <c r="E21" s="9">
        <v>3165386153.0283818</v>
      </c>
      <c r="F21" s="9">
        <v>4175113271.7463288</v>
      </c>
      <c r="G21" s="9">
        <v>1141688529.6900492</v>
      </c>
      <c r="H21" s="9">
        <v>1344235684.2582359</v>
      </c>
      <c r="I21" s="9">
        <v>3348537059.5012083</v>
      </c>
      <c r="J21" s="9">
        <v>3391662076.0778475</v>
      </c>
      <c r="K21" s="9">
        <v>13272026689.521364</v>
      </c>
      <c r="L21" s="5">
        <v>39230844968.298912</v>
      </c>
    </row>
    <row r="22" spans="1:15" x14ac:dyDescent="0.3">
      <c r="A22" s="1" t="s">
        <v>47</v>
      </c>
      <c r="B22" s="9">
        <v>115924267.70054246</v>
      </c>
      <c r="C22" s="9">
        <v>34773159.759791613</v>
      </c>
      <c r="D22" s="9">
        <v>12265614.819350563</v>
      </c>
      <c r="E22" s="9">
        <v>25133709.043629181</v>
      </c>
      <c r="F22" s="9">
        <v>34895567.576149411</v>
      </c>
      <c r="G22" s="9">
        <v>18525994.468515441</v>
      </c>
      <c r="H22" s="9">
        <v>32770462.398088399</v>
      </c>
      <c r="I22" s="9">
        <v>43893421.129194044</v>
      </c>
      <c r="J22" s="9">
        <v>63142544.717503667</v>
      </c>
      <c r="K22" s="9">
        <v>316360034.58048403</v>
      </c>
      <c r="L22" s="5">
        <v>697684776.19324875</v>
      </c>
    </row>
    <row r="23" spans="1:15" s="85" customFormat="1" x14ac:dyDescent="0.3">
      <c r="A23" s="14" t="s">
        <v>29</v>
      </c>
      <c r="B23" s="108">
        <f>SUM(B3:B22)</f>
        <v>264844478360.32925</v>
      </c>
      <c r="C23" s="108">
        <f t="shared" ref="C23:L23" si="0">SUM(C3:C22)</f>
        <v>184615434554.46088</v>
      </c>
      <c r="D23" s="108">
        <f t="shared" si="0"/>
        <v>117160227511.43372</v>
      </c>
      <c r="E23" s="108">
        <f t="shared" si="0"/>
        <v>130810241035.17509</v>
      </c>
      <c r="F23" s="108">
        <f t="shared" si="0"/>
        <v>239762401320.53384</v>
      </c>
      <c r="G23" s="108">
        <f t="shared" si="0"/>
        <v>104077393964.58405</v>
      </c>
      <c r="H23" s="108">
        <f t="shared" si="0"/>
        <v>102312749779.48128</v>
      </c>
      <c r="I23" s="108">
        <f t="shared" si="0"/>
        <v>202985074840.88177</v>
      </c>
      <c r="J23" s="108">
        <f t="shared" si="0"/>
        <v>147781040826.72321</v>
      </c>
      <c r="K23" s="108">
        <f t="shared" si="0"/>
        <v>478867555211.82599</v>
      </c>
      <c r="L23" s="108">
        <f t="shared" si="0"/>
        <v>1973216597405.429</v>
      </c>
      <c r="M23" s="171"/>
      <c r="N23" s="172"/>
    </row>
    <row r="24" spans="1:15" x14ac:dyDescent="0.3">
      <c r="A24" s="1" t="s">
        <v>30</v>
      </c>
      <c r="B24" s="5">
        <f>B25-B26</f>
        <v>10277591586.450577</v>
      </c>
      <c r="C24" s="5">
        <f t="shared" ref="C24:L24" si="1">C25-C26</f>
        <v>6919605510.0555201</v>
      </c>
      <c r="D24" s="5">
        <f t="shared" si="1"/>
        <v>4569627165.9677477</v>
      </c>
      <c r="E24" s="5">
        <f t="shared" si="1"/>
        <v>5083699933.4463301</v>
      </c>
      <c r="F24" s="5">
        <f t="shared" si="1"/>
        <v>9037419213.2388306</v>
      </c>
      <c r="G24" s="5">
        <f t="shared" si="1"/>
        <v>3987471072.231451</v>
      </c>
      <c r="H24" s="5">
        <f t="shared" si="1"/>
        <v>3812319080.9752998</v>
      </c>
      <c r="I24" s="5">
        <f t="shared" si="1"/>
        <v>8888359910.9387741</v>
      </c>
      <c r="J24" s="5">
        <f t="shared" si="1"/>
        <v>5607764455.6406755</v>
      </c>
      <c r="K24" s="5">
        <f t="shared" si="1"/>
        <v>18574380441.466579</v>
      </c>
      <c r="L24" s="5">
        <f t="shared" si="1"/>
        <v>76758238370.411774</v>
      </c>
      <c r="M24" s="168"/>
      <c r="N24" s="169"/>
    </row>
    <row r="25" spans="1:15" x14ac:dyDescent="0.3">
      <c r="A25" s="1" t="s">
        <v>31</v>
      </c>
      <c r="B25" s="5">
        <v>10934441298.202209</v>
      </c>
      <c r="C25" s="5">
        <v>7361843445.5176611</v>
      </c>
      <c r="D25" s="5">
        <v>4861675965.68221</v>
      </c>
      <c r="E25" s="5">
        <v>5408603565.5694704</v>
      </c>
      <c r="F25" s="5">
        <v>9615008442.7058392</v>
      </c>
      <c r="G25" s="5">
        <v>4242313775.6393366</v>
      </c>
      <c r="H25" s="5">
        <v>4055967670.0810561</v>
      </c>
      <c r="I25" s="5">
        <v>9456422632.2811775</v>
      </c>
      <c r="J25" s="5">
        <v>5966161501.8041658</v>
      </c>
      <c r="K25" s="5">
        <v>19761485059.928658</v>
      </c>
      <c r="L25" s="5">
        <v>81663923357.411774</v>
      </c>
      <c r="M25" s="170"/>
      <c r="N25" s="169"/>
    </row>
    <row r="26" spans="1:15" x14ac:dyDescent="0.3">
      <c r="A26" s="1" t="s">
        <v>32</v>
      </c>
      <c r="B26" s="5">
        <v>656849711.75163281</v>
      </c>
      <c r="C26" s="5">
        <v>442237935.46214145</v>
      </c>
      <c r="D26" s="5">
        <v>292048799.71446216</v>
      </c>
      <c r="E26" s="5">
        <v>324903632.12314004</v>
      </c>
      <c r="F26" s="5">
        <v>577589229.46700811</v>
      </c>
      <c r="G26" s="5">
        <v>254842703.40788543</v>
      </c>
      <c r="H26" s="5">
        <v>243648589.10575637</v>
      </c>
      <c r="I26" s="5">
        <v>568062721.34240329</v>
      </c>
      <c r="J26" s="5">
        <v>358397046.16349053</v>
      </c>
      <c r="K26" s="5">
        <v>1187104618.4620793</v>
      </c>
      <c r="L26" s="5">
        <v>4905684987</v>
      </c>
      <c r="M26" s="170"/>
      <c r="N26" s="169"/>
    </row>
    <row r="27" spans="1:15" s="73" customFormat="1" x14ac:dyDescent="0.3">
      <c r="A27" s="3" t="s">
        <v>78</v>
      </c>
      <c r="B27" s="6">
        <f>B23+B24</f>
        <v>275122069946.77985</v>
      </c>
      <c r="C27" s="6">
        <f t="shared" ref="C27:L27" si="2">C23+C24</f>
        <v>191535040064.51639</v>
      </c>
      <c r="D27" s="6">
        <f t="shared" si="2"/>
        <v>121729854677.40146</v>
      </c>
      <c r="E27" s="6">
        <f t="shared" si="2"/>
        <v>135893940968.62143</v>
      </c>
      <c r="F27" s="6">
        <f t="shared" si="2"/>
        <v>248799820533.77267</v>
      </c>
      <c r="G27" s="6">
        <f t="shared" si="2"/>
        <v>108064865036.81549</v>
      </c>
      <c r="H27" s="6">
        <f t="shared" si="2"/>
        <v>106125068860.45657</v>
      </c>
      <c r="I27" s="6">
        <f t="shared" si="2"/>
        <v>211873434751.82056</v>
      </c>
      <c r="J27" s="6">
        <f t="shared" si="2"/>
        <v>153388805282.36389</v>
      </c>
      <c r="K27" s="6">
        <f t="shared" si="2"/>
        <v>497441935653.29254</v>
      </c>
      <c r="L27" s="6">
        <f t="shared" si="2"/>
        <v>2049974835775.8408</v>
      </c>
      <c r="M27" s="170"/>
      <c r="N27" s="169"/>
    </row>
    <row r="28" spans="1:15" x14ac:dyDescent="0.3">
      <c r="A28" s="1" t="s">
        <v>34</v>
      </c>
      <c r="B28" s="5">
        <v>639313.91999999993</v>
      </c>
      <c r="C28" s="5">
        <v>1956194.8800000001</v>
      </c>
      <c r="D28" s="5">
        <v>1329495.3599999999</v>
      </c>
      <c r="E28" s="5">
        <v>1661926.0799999998</v>
      </c>
      <c r="F28" s="5">
        <v>1817840.6399999999</v>
      </c>
      <c r="G28" s="5">
        <v>794539.2</v>
      </c>
      <c r="H28" s="5">
        <v>729931.2</v>
      </c>
      <c r="I28" s="5">
        <v>1739428.7999999998</v>
      </c>
      <c r="J28" s="5">
        <v>1572986.8799999999</v>
      </c>
      <c r="K28" s="5">
        <v>2330141.7599999998</v>
      </c>
      <c r="L28" s="5">
        <v>14571798.719999997</v>
      </c>
    </row>
    <row r="29" spans="1:15" s="73" customFormat="1" x14ac:dyDescent="0.3">
      <c r="A29" s="14" t="s">
        <v>37</v>
      </c>
      <c r="B29" s="5">
        <v>430339.55829833937</v>
      </c>
      <c r="C29" s="5">
        <v>97912.04446078316</v>
      </c>
      <c r="D29" s="5">
        <v>91560.947363818908</v>
      </c>
      <c r="E29" s="5">
        <v>81768.944241263394</v>
      </c>
      <c r="F29" s="5">
        <v>136865.58384665265</v>
      </c>
      <c r="G29" s="5">
        <v>136009.48202028987</v>
      </c>
      <c r="H29" s="5">
        <v>145390.50921574057</v>
      </c>
      <c r="I29" s="5">
        <v>121806.32788868425</v>
      </c>
      <c r="J29" s="5">
        <v>97514.35770549078</v>
      </c>
      <c r="K29" s="5">
        <v>213481.40451905064</v>
      </c>
      <c r="L29" s="5">
        <v>140680.97392549223</v>
      </c>
      <c r="M29" s="103"/>
      <c r="N29" s="103"/>
    </row>
    <row r="30" spans="1:15" s="13" customFormat="1" x14ac:dyDescent="0.3">
      <c r="A30" s="12" t="s">
        <v>76</v>
      </c>
      <c r="B30" s="5">
        <v>60.744999999999997</v>
      </c>
      <c r="C30" s="5">
        <v>60.744999999999997</v>
      </c>
      <c r="D30" s="5">
        <v>60.744999999999997</v>
      </c>
      <c r="E30" s="5">
        <v>60.744999999999997</v>
      </c>
      <c r="F30" s="5">
        <v>60.744999999999997</v>
      </c>
      <c r="G30" s="5">
        <v>60.744999999999997</v>
      </c>
      <c r="H30" s="5">
        <v>60.744999999999997</v>
      </c>
      <c r="I30" s="5">
        <v>60.744999999999997</v>
      </c>
      <c r="J30" s="5">
        <v>60.744999999999997</v>
      </c>
      <c r="K30" s="5">
        <v>60.744999999999997</v>
      </c>
      <c r="L30" s="5">
        <v>60.744999999999997</v>
      </c>
      <c r="M30" s="101"/>
      <c r="N30" s="101"/>
    </row>
    <row r="31" spans="1:15" s="13" customFormat="1" x14ac:dyDescent="0.3">
      <c r="A31" s="141" t="s">
        <v>77</v>
      </c>
      <c r="B31" s="143">
        <v>7084.3618124675177</v>
      </c>
      <c r="C31" s="143">
        <v>1611.8535593181853</v>
      </c>
      <c r="D31" s="143">
        <v>1507.3001459184939</v>
      </c>
      <c r="E31" s="143">
        <v>1346.1016419666375</v>
      </c>
      <c r="F31" s="143">
        <v>2253.116863061201</v>
      </c>
      <c r="G31" s="143">
        <v>2239.0234919794202</v>
      </c>
      <c r="H31" s="143">
        <v>2393.4564032552571</v>
      </c>
      <c r="I31" s="143">
        <v>2005.2074720336529</v>
      </c>
      <c r="J31" s="143">
        <v>1605.3067364472925</v>
      </c>
      <c r="K31" s="143">
        <v>3514.3864436422859</v>
      </c>
      <c r="L31" s="143">
        <v>2315.9268075642808</v>
      </c>
      <c r="M31" s="101"/>
      <c r="N31" s="101"/>
    </row>
    <row r="32" spans="1:15" s="85" customFormat="1" x14ac:dyDescent="0.3">
      <c r="A32" s="14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173"/>
      <c r="N32" s="173"/>
      <c r="O32" s="155"/>
    </row>
    <row r="34" spans="1:14" s="13" customFormat="1" x14ac:dyDescent="0.3">
      <c r="A34" s="85"/>
      <c r="B34" s="165"/>
      <c r="C34" s="165"/>
      <c r="D34" s="165"/>
      <c r="E34" s="165"/>
      <c r="F34" s="165"/>
      <c r="G34" s="165"/>
      <c r="H34" s="165"/>
      <c r="I34" s="165"/>
      <c r="J34" s="165"/>
      <c r="K34" s="165"/>
      <c r="L34" s="166"/>
      <c r="M34" s="101"/>
      <c r="N34" s="101"/>
    </row>
    <row r="67" spans="12:12" x14ac:dyDescent="0.3">
      <c r="L67" s="37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4DB4B-08B3-405C-9413-9BF6B52A6F15}">
  <dimension ref="A1:L30"/>
  <sheetViews>
    <sheetView workbookViewId="0">
      <selection activeCell="A14" sqref="A14"/>
    </sheetView>
  </sheetViews>
  <sheetFormatPr defaultRowHeight="14.4" x14ac:dyDescent="0.3"/>
  <cols>
    <col min="1" max="1" width="76.6640625" customWidth="1"/>
    <col min="2" max="3" width="21.44140625" bestFit="1" customWidth="1"/>
    <col min="4" max="4" width="20.88671875" customWidth="1"/>
    <col min="5" max="5" width="20.33203125" bestFit="1" customWidth="1"/>
    <col min="6" max="6" width="21.44140625" bestFit="1" customWidth="1"/>
    <col min="7" max="8" width="20.33203125" bestFit="1" customWidth="1"/>
    <col min="9" max="9" width="21.5546875" customWidth="1"/>
    <col min="10" max="11" width="21.44140625" bestFit="1" customWidth="1"/>
    <col min="12" max="12" width="22.44140625" bestFit="1" customWidth="1"/>
  </cols>
  <sheetData>
    <row r="1" spans="1:12" x14ac:dyDescent="0.3">
      <c r="A1" s="3" t="s">
        <v>87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</row>
    <row r="2" spans="1:12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2" x14ac:dyDescent="0.3">
      <c r="A3" s="1" t="s">
        <v>46</v>
      </c>
      <c r="B3" s="9">
        <v>384139704253.14392</v>
      </c>
      <c r="C3" s="9">
        <v>1845253195602.2131</v>
      </c>
      <c r="D3" s="9">
        <v>2943567940666.4668</v>
      </c>
      <c r="E3" s="9">
        <v>2714248105569.3843</v>
      </c>
      <c r="F3" s="9">
        <v>2984081372328.7178</v>
      </c>
      <c r="G3" s="9">
        <v>626168559316.80322</v>
      </c>
      <c r="H3" s="9">
        <v>438764889592.14264</v>
      </c>
      <c r="I3" s="9">
        <v>1553620542151.854</v>
      </c>
      <c r="J3" s="9">
        <v>1568432097242.5173</v>
      </c>
      <c r="K3" s="9">
        <v>307311812918.633</v>
      </c>
      <c r="L3" s="5">
        <v>15365588219641.875</v>
      </c>
    </row>
    <row r="4" spans="1:12" x14ac:dyDescent="0.3">
      <c r="A4" s="1" t="s">
        <v>11</v>
      </c>
      <c r="B4" s="9">
        <v>222837348720.37631</v>
      </c>
      <c r="C4" s="9">
        <v>2070514814914.2915</v>
      </c>
      <c r="D4" s="9">
        <v>1643067062665.8423</v>
      </c>
      <c r="E4" s="9">
        <v>951767357346.44971</v>
      </c>
      <c r="F4" s="9">
        <v>4763678131808.7041</v>
      </c>
      <c r="G4" s="9">
        <v>1322411575906.1135</v>
      </c>
      <c r="H4" s="9">
        <v>1994296971990.3289</v>
      </c>
      <c r="I4" s="9">
        <v>3819730104175.481</v>
      </c>
      <c r="J4" s="9">
        <v>947613361111.10815</v>
      </c>
      <c r="K4" s="9">
        <v>384833392880.8421</v>
      </c>
      <c r="L4" s="5">
        <v>18120750121519.539</v>
      </c>
    </row>
    <row r="5" spans="1:12" x14ac:dyDescent="0.3">
      <c r="A5" s="1" t="s">
        <v>12</v>
      </c>
      <c r="B5" s="9">
        <v>2778120480065.937</v>
      </c>
      <c r="C5" s="9">
        <v>1371816595722.917</v>
      </c>
      <c r="D5" s="9">
        <v>641096525417.42126</v>
      </c>
      <c r="E5" s="9">
        <v>1101160094534.9893</v>
      </c>
      <c r="F5" s="9">
        <v>1081817194052.5591</v>
      </c>
      <c r="G5" s="9">
        <v>976114900390.96887</v>
      </c>
      <c r="H5" s="9">
        <v>636813208545.39685</v>
      </c>
      <c r="I5" s="9">
        <v>1667306195560.9832</v>
      </c>
      <c r="J5" s="9">
        <v>1218234868348.1846</v>
      </c>
      <c r="K5" s="9">
        <v>5944248359137.3047</v>
      </c>
      <c r="L5" s="5">
        <v>17416728421776.66</v>
      </c>
    </row>
    <row r="6" spans="1:12" x14ac:dyDescent="0.3">
      <c r="A6" s="1" t="s">
        <v>13</v>
      </c>
      <c r="B6" s="9">
        <v>325473173777.0155</v>
      </c>
      <c r="C6" s="9">
        <v>266112086178.99344</v>
      </c>
      <c r="D6" s="9">
        <v>119817362779.37593</v>
      </c>
      <c r="E6" s="9">
        <v>163123938765.46893</v>
      </c>
      <c r="F6" s="9">
        <v>1488883276380.5085</v>
      </c>
      <c r="G6" s="9">
        <v>923305420529.91467</v>
      </c>
      <c r="H6" s="9">
        <v>121167817931.08226</v>
      </c>
      <c r="I6" s="9">
        <v>125504395302.51059</v>
      </c>
      <c r="J6" s="9">
        <v>161731109535.56891</v>
      </c>
      <c r="K6" s="9">
        <v>259316055237.12228</v>
      </c>
      <c r="L6" s="5">
        <v>3954434636417.5605</v>
      </c>
    </row>
    <row r="7" spans="1:12" x14ac:dyDescent="0.3">
      <c r="A7" s="1" t="s">
        <v>14</v>
      </c>
      <c r="B7" s="9">
        <v>82980750486.96283</v>
      </c>
      <c r="C7" s="9">
        <v>25488119956.662384</v>
      </c>
      <c r="D7" s="9">
        <v>5398914272.6310673</v>
      </c>
      <c r="E7" s="9">
        <v>14990678296.415068</v>
      </c>
      <c r="F7" s="9">
        <v>16319013467.728121</v>
      </c>
      <c r="G7" s="9">
        <v>8857881495.0674686</v>
      </c>
      <c r="H7" s="9">
        <v>8180251341.1344309</v>
      </c>
      <c r="I7" s="9">
        <v>50220877177.26693</v>
      </c>
      <c r="J7" s="9">
        <v>25735945581.866055</v>
      </c>
      <c r="K7" s="9">
        <v>146105139443.83591</v>
      </c>
      <c r="L7" s="5">
        <v>384277571519.57031</v>
      </c>
    </row>
    <row r="8" spans="1:12" x14ac:dyDescent="0.3">
      <c r="A8" s="1" t="s">
        <v>15</v>
      </c>
      <c r="B8" s="9">
        <v>725704905987.63403</v>
      </c>
      <c r="C8" s="9">
        <v>295119266829.16022</v>
      </c>
      <c r="D8" s="9">
        <v>213873249517.72757</v>
      </c>
      <c r="E8" s="9">
        <v>220915504192.58554</v>
      </c>
      <c r="F8" s="9">
        <v>234764902605.93558</v>
      </c>
      <c r="G8" s="9">
        <v>249378706671.80341</v>
      </c>
      <c r="H8" s="9">
        <v>208286601662.34247</v>
      </c>
      <c r="I8" s="9">
        <v>400461851712.98901</v>
      </c>
      <c r="J8" s="9">
        <v>264415041743.40549</v>
      </c>
      <c r="K8" s="9">
        <v>1462206124239.2126</v>
      </c>
      <c r="L8" s="5">
        <v>4275126155162.7959</v>
      </c>
    </row>
    <row r="9" spans="1:12" x14ac:dyDescent="0.3">
      <c r="A9" s="1" t="s">
        <v>16</v>
      </c>
      <c r="B9" s="9">
        <v>5943734888242.04</v>
      </c>
      <c r="C9" s="9">
        <v>2603912368846.2856</v>
      </c>
      <c r="D9" s="9">
        <v>1032751767751.3846</v>
      </c>
      <c r="E9" s="9">
        <v>1251863347277.4294</v>
      </c>
      <c r="F9" s="9">
        <v>1945500682034.6868</v>
      </c>
      <c r="G9" s="9">
        <v>1139084858034.9658</v>
      </c>
      <c r="H9" s="9">
        <v>1175172494393.7803</v>
      </c>
      <c r="I9" s="9">
        <v>2208740998736.4126</v>
      </c>
      <c r="J9" s="9">
        <v>1873608073837.8135</v>
      </c>
      <c r="K9" s="9">
        <v>7360162457843.9229</v>
      </c>
      <c r="L9" s="5">
        <v>26534531936998.723</v>
      </c>
    </row>
    <row r="10" spans="1:12" x14ac:dyDescent="0.3">
      <c r="A10" s="1" t="s">
        <v>17</v>
      </c>
      <c r="B10" s="9">
        <v>315420083954.61749</v>
      </c>
      <c r="C10" s="9">
        <v>220254475251.01236</v>
      </c>
      <c r="D10" s="9">
        <v>109620244934.91118</v>
      </c>
      <c r="E10" s="9">
        <v>171823908565.76062</v>
      </c>
      <c r="F10" s="9">
        <v>188606077550.36032</v>
      </c>
      <c r="G10" s="9">
        <v>137570501322.61703</v>
      </c>
      <c r="H10" s="9">
        <v>147463631913.07867</v>
      </c>
      <c r="I10" s="9">
        <v>236914872544.2894</v>
      </c>
      <c r="J10" s="9">
        <v>259245382912.5094</v>
      </c>
      <c r="K10" s="9">
        <v>899017853886.27551</v>
      </c>
      <c r="L10" s="5">
        <v>2685937032835.4316</v>
      </c>
    </row>
    <row r="11" spans="1:12" x14ac:dyDescent="0.3">
      <c r="A11" s="1" t="s">
        <v>18</v>
      </c>
      <c r="B11" s="9">
        <v>234552097595.65576</v>
      </c>
      <c r="C11" s="9">
        <v>106523962049.48706</v>
      </c>
      <c r="D11" s="9">
        <v>59839717547.167831</v>
      </c>
      <c r="E11" s="9">
        <v>61032688908.526573</v>
      </c>
      <c r="F11" s="9">
        <v>140695865042.65561</v>
      </c>
      <c r="G11" s="9">
        <v>127002449724.26884</v>
      </c>
      <c r="H11" s="9">
        <v>72409812014.375259</v>
      </c>
      <c r="I11" s="9">
        <v>169462983432.97873</v>
      </c>
      <c r="J11" s="9">
        <v>111300247491.09863</v>
      </c>
      <c r="K11" s="9">
        <v>388614292663.659</v>
      </c>
      <c r="L11" s="5">
        <v>1471434116469.8733</v>
      </c>
    </row>
    <row r="12" spans="1:12" x14ac:dyDescent="0.3">
      <c r="A12" s="1" t="s">
        <v>19</v>
      </c>
      <c r="B12" s="9">
        <v>1437403237652.8167</v>
      </c>
      <c r="C12" s="9">
        <v>707275687322.34778</v>
      </c>
      <c r="D12" s="9">
        <v>386482207143.79803</v>
      </c>
      <c r="E12" s="9">
        <v>495085512724.29388</v>
      </c>
      <c r="F12" s="9">
        <v>712175313785.06726</v>
      </c>
      <c r="G12" s="9">
        <v>251204182924.05328</v>
      </c>
      <c r="H12" s="9">
        <v>426426107045.82867</v>
      </c>
      <c r="I12" s="9">
        <v>670037463709.23584</v>
      </c>
      <c r="J12" s="9">
        <v>723703206432.33276</v>
      </c>
      <c r="K12" s="9">
        <v>2166345094393.1477</v>
      </c>
      <c r="L12" s="5">
        <v>7976138013132.9219</v>
      </c>
    </row>
    <row r="13" spans="1:12" x14ac:dyDescent="0.3">
      <c r="A13" s="1" t="s">
        <v>20</v>
      </c>
      <c r="B13" s="9">
        <v>1884697199806.7534</v>
      </c>
      <c r="C13" s="9">
        <v>734228268068.9248</v>
      </c>
      <c r="D13" s="9">
        <v>547226788970.66406</v>
      </c>
      <c r="E13" s="9">
        <v>559090699923.57349</v>
      </c>
      <c r="F13" s="9">
        <v>887269823112.24365</v>
      </c>
      <c r="G13" s="9">
        <v>642998945033.31665</v>
      </c>
      <c r="H13" s="9">
        <v>480624404464.77496</v>
      </c>
      <c r="I13" s="9">
        <v>1173158631359.5781</v>
      </c>
      <c r="J13" s="9">
        <v>767832498874.52185</v>
      </c>
      <c r="K13" s="9">
        <v>3316372414284.0264</v>
      </c>
      <c r="L13" s="5">
        <v>10993499673898.379</v>
      </c>
    </row>
    <row r="14" spans="1:12" x14ac:dyDescent="0.3">
      <c r="A14" s="1" t="s">
        <v>21</v>
      </c>
      <c r="B14" s="9">
        <v>628196816250.44934</v>
      </c>
      <c r="C14" s="9">
        <v>408409953358.44788</v>
      </c>
      <c r="D14" s="9">
        <v>252078538469.52628</v>
      </c>
      <c r="E14" s="9">
        <v>311275755877.57745</v>
      </c>
      <c r="F14" s="9">
        <v>360622666658.93994</v>
      </c>
      <c r="G14" s="9">
        <v>159479044029.66031</v>
      </c>
      <c r="H14" s="9">
        <v>186390854156.79059</v>
      </c>
      <c r="I14" s="9">
        <v>463631210390.24896</v>
      </c>
      <c r="J14" s="9">
        <v>406143458765.11591</v>
      </c>
      <c r="K14" s="9">
        <v>1239212733164.6348</v>
      </c>
      <c r="L14" s="5">
        <v>4415441031121.3916</v>
      </c>
    </row>
    <row r="15" spans="1:12" x14ac:dyDescent="0.3">
      <c r="A15" s="1" t="s">
        <v>22</v>
      </c>
      <c r="B15" s="9">
        <v>370708322290.5285</v>
      </c>
      <c r="C15" s="9">
        <v>16662455410.458141</v>
      </c>
      <c r="D15" s="9">
        <v>1672351459.9777367</v>
      </c>
      <c r="E15" s="9">
        <v>21883691501.410389</v>
      </c>
      <c r="F15" s="9">
        <v>50946271246.047096</v>
      </c>
      <c r="G15" s="9">
        <v>32967790819.030022</v>
      </c>
      <c r="H15" s="9">
        <v>1540713421.8431756</v>
      </c>
      <c r="I15" s="9">
        <v>25375165054.093269</v>
      </c>
      <c r="J15" s="9">
        <v>13504883420.031635</v>
      </c>
      <c r="K15" s="9">
        <v>1163170076125.3801</v>
      </c>
      <c r="L15" s="5">
        <v>1698431720748.8</v>
      </c>
    </row>
    <row r="16" spans="1:12" x14ac:dyDescent="0.3">
      <c r="A16" s="1" t="s">
        <v>23</v>
      </c>
      <c r="B16" s="9">
        <v>163731596943.07639</v>
      </c>
      <c r="C16" s="9">
        <v>134081152874.56657</v>
      </c>
      <c r="D16" s="9">
        <v>83357193577.801895</v>
      </c>
      <c r="E16" s="9">
        <v>112605975018.59235</v>
      </c>
      <c r="F16" s="9">
        <v>132029441486.14503</v>
      </c>
      <c r="G16" s="9">
        <v>53396432620.60437</v>
      </c>
      <c r="H16" s="9">
        <v>57394995715.430122</v>
      </c>
      <c r="I16" s="9">
        <v>142799138187.36319</v>
      </c>
      <c r="J16" s="9">
        <v>126326466228.66423</v>
      </c>
      <c r="K16" s="9">
        <v>477521991497.75226</v>
      </c>
      <c r="L16" s="5">
        <v>1483244384149.9963</v>
      </c>
    </row>
    <row r="17" spans="1:12" x14ac:dyDescent="0.3">
      <c r="A17" s="1" t="s">
        <v>24</v>
      </c>
      <c r="B17" s="9">
        <v>444597622350.56158</v>
      </c>
      <c r="C17" s="9">
        <v>316337796866.34833</v>
      </c>
      <c r="D17" s="9">
        <v>153180767791.59763</v>
      </c>
      <c r="E17" s="9">
        <v>159314708880.26614</v>
      </c>
      <c r="F17" s="9">
        <v>289620677212.89374</v>
      </c>
      <c r="G17" s="9">
        <v>150506673906.02524</v>
      </c>
      <c r="H17" s="9">
        <v>163267773746.90588</v>
      </c>
      <c r="I17" s="9">
        <v>395085922414.83856</v>
      </c>
      <c r="J17" s="9">
        <v>190961062005.13797</v>
      </c>
      <c r="K17" s="9">
        <v>1139890925125.845</v>
      </c>
      <c r="L17" s="5">
        <v>3402763930300.4199</v>
      </c>
    </row>
    <row r="18" spans="1:12" x14ac:dyDescent="0.3">
      <c r="A18" s="1" t="s">
        <v>25</v>
      </c>
      <c r="B18" s="9">
        <v>405062267230.82227</v>
      </c>
      <c r="C18" s="9">
        <v>319306724446.82117</v>
      </c>
      <c r="D18" s="9">
        <v>157451838225.63654</v>
      </c>
      <c r="E18" s="9">
        <v>252823851731.85767</v>
      </c>
      <c r="F18" s="9">
        <v>322476350855.85248</v>
      </c>
      <c r="G18" s="9">
        <v>42593081846.129097</v>
      </c>
      <c r="H18" s="9">
        <v>380001825322.32556</v>
      </c>
      <c r="I18" s="9">
        <v>428320713507.15448</v>
      </c>
      <c r="J18" s="9">
        <v>457418850375.24451</v>
      </c>
      <c r="K18" s="9">
        <v>1197738804882.4788</v>
      </c>
      <c r="L18" s="5">
        <v>3963194308424.3223</v>
      </c>
    </row>
    <row r="19" spans="1:12" x14ac:dyDescent="0.3">
      <c r="A19" s="1" t="s">
        <v>26</v>
      </c>
      <c r="B19" s="9">
        <v>467420026461.36633</v>
      </c>
      <c r="C19" s="9">
        <v>333925677108.71777</v>
      </c>
      <c r="D19" s="9">
        <v>142845785726.02673</v>
      </c>
      <c r="E19" s="9">
        <v>253205537416.57135</v>
      </c>
      <c r="F19" s="9">
        <v>301403299291.58411</v>
      </c>
      <c r="G19" s="9">
        <v>81814921840.39296</v>
      </c>
      <c r="H19" s="9">
        <v>198020934324.85208</v>
      </c>
      <c r="I19" s="9">
        <v>206121559578.59207</v>
      </c>
      <c r="J19" s="9">
        <v>324674071457.74274</v>
      </c>
      <c r="K19" s="9">
        <v>1293101799868.7368</v>
      </c>
      <c r="L19" s="5">
        <v>3602533613074.583</v>
      </c>
    </row>
    <row r="20" spans="1:12" x14ac:dyDescent="0.3">
      <c r="A20" s="1" t="s">
        <v>27</v>
      </c>
      <c r="B20" s="9">
        <v>100682902156.15866</v>
      </c>
      <c r="C20" s="9">
        <v>64150324846.632996</v>
      </c>
      <c r="D20" s="9">
        <v>36014213630.305908</v>
      </c>
      <c r="E20" s="9">
        <v>36013376202.608925</v>
      </c>
      <c r="F20" s="9">
        <v>42724731800.302269</v>
      </c>
      <c r="G20" s="9">
        <v>55633834225.511986</v>
      </c>
      <c r="H20" s="9">
        <v>42855183522.606384</v>
      </c>
      <c r="I20" s="9">
        <v>56822046563.071136</v>
      </c>
      <c r="J20" s="9">
        <v>45370945054.994522</v>
      </c>
      <c r="K20" s="9">
        <v>227129877196.00287</v>
      </c>
      <c r="L20" s="5">
        <v>707397435198.19556</v>
      </c>
    </row>
    <row r="21" spans="1:12" x14ac:dyDescent="0.3">
      <c r="A21" s="1" t="s">
        <v>28</v>
      </c>
      <c r="B21" s="9">
        <v>322648815248.74915</v>
      </c>
      <c r="C21" s="9">
        <v>210838402556.31174</v>
      </c>
      <c r="D21" s="9">
        <v>103674564820.11665</v>
      </c>
      <c r="E21" s="9">
        <v>162868700260.0538</v>
      </c>
      <c r="F21" s="9">
        <v>181217274622.87936</v>
      </c>
      <c r="G21" s="9">
        <v>21582218780.423</v>
      </c>
      <c r="H21" s="9">
        <v>95475859209.122986</v>
      </c>
      <c r="I21" s="9">
        <v>273529206717.61676</v>
      </c>
      <c r="J21" s="9">
        <v>214484549225.75134</v>
      </c>
      <c r="K21" s="9">
        <v>784881737086.35266</v>
      </c>
      <c r="L21" s="5">
        <v>2371201328527.3774</v>
      </c>
    </row>
    <row r="22" spans="1:12" x14ac:dyDescent="0.3">
      <c r="A22" s="1" t="s">
        <v>47</v>
      </c>
      <c r="B22" s="9">
        <v>41311677505.729401</v>
      </c>
      <c r="C22" s="9">
        <v>11388757504.589272</v>
      </c>
      <c r="D22" s="9">
        <v>3547937651.0403085</v>
      </c>
      <c r="E22" s="9">
        <v>5934750626.374876</v>
      </c>
      <c r="F22" s="9">
        <v>6845059085.4623661</v>
      </c>
      <c r="G22" s="9">
        <v>1494501368.0911903</v>
      </c>
      <c r="H22" s="9">
        <v>12079622673.545301</v>
      </c>
      <c r="I22" s="9">
        <v>21188357252.241104</v>
      </c>
      <c r="J22" s="9">
        <v>21778994534.939899</v>
      </c>
      <c r="K22" s="9">
        <v>102485407460.61163</v>
      </c>
      <c r="L22" s="5">
        <v>228055065662.62537</v>
      </c>
    </row>
    <row r="23" spans="1:12" x14ac:dyDescent="0.3">
      <c r="A23" s="3" t="s">
        <v>29</v>
      </c>
      <c r="B23" s="6">
        <f>SUM(B3:B22)</f>
        <v>17279423916980.396</v>
      </c>
      <c r="C23" s="6">
        <f t="shared" ref="C23:L23" si="0">SUM(C3:C22)</f>
        <v>12061600085715.191</v>
      </c>
      <c r="D23" s="6">
        <f t="shared" si="0"/>
        <v>8636564973019.418</v>
      </c>
      <c r="E23" s="6">
        <f t="shared" si="0"/>
        <v>9021028183620.1914</v>
      </c>
      <c r="F23" s="6">
        <f t="shared" si="0"/>
        <v>16131677424429.271</v>
      </c>
      <c r="G23" s="6">
        <f t="shared" si="0"/>
        <v>7003566480785.7598</v>
      </c>
      <c r="H23" s="6">
        <f t="shared" si="0"/>
        <v>6846633952987.6875</v>
      </c>
      <c r="I23" s="6">
        <f t="shared" si="0"/>
        <v>14088032235528.797</v>
      </c>
      <c r="J23" s="6">
        <f t="shared" si="0"/>
        <v>9722515114178.5488</v>
      </c>
      <c r="K23" s="6">
        <f t="shared" si="0"/>
        <v>30259666349335.781</v>
      </c>
      <c r="L23" s="6">
        <f t="shared" si="0"/>
        <v>131050708716581.06</v>
      </c>
    </row>
    <row r="24" spans="1:12" x14ac:dyDescent="0.3">
      <c r="A24" s="1" t="s">
        <v>30</v>
      </c>
      <c r="B24" s="5">
        <f>B25-B26</f>
        <v>1048484292511.0087</v>
      </c>
      <c r="C24" s="5">
        <f t="shared" ref="C24:L24" si="1">C25-C26</f>
        <v>736250432502.06287</v>
      </c>
      <c r="D24" s="5">
        <f t="shared" si="1"/>
        <v>517982119525.51038</v>
      </c>
      <c r="E24" s="5">
        <f t="shared" si="1"/>
        <v>559909425812.89209</v>
      </c>
      <c r="F24" s="5">
        <f t="shared" si="1"/>
        <v>1007865964806.433</v>
      </c>
      <c r="G24" s="5">
        <f t="shared" si="1"/>
        <v>429664331317.67212</v>
      </c>
      <c r="H24" s="5">
        <f t="shared" si="1"/>
        <v>401554945207.78015</v>
      </c>
      <c r="I24" s="5">
        <f t="shared" si="1"/>
        <v>961418020161.37305</v>
      </c>
      <c r="J24" s="5">
        <f t="shared" si="1"/>
        <v>597174772509.9198</v>
      </c>
      <c r="K24" s="5">
        <f t="shared" si="1"/>
        <v>1871314073910.2422</v>
      </c>
      <c r="L24" s="5">
        <f t="shared" si="1"/>
        <v>8131618378264.8945</v>
      </c>
    </row>
    <row r="25" spans="1:12" s="13" customFormat="1" x14ac:dyDescent="0.3">
      <c r="A25" s="12" t="s">
        <v>31</v>
      </c>
      <c r="B25" s="62">
        <v>1073097334230.8228</v>
      </c>
      <c r="C25" s="62">
        <v>753533822192.15125</v>
      </c>
      <c r="D25" s="62">
        <v>530141687016.4704</v>
      </c>
      <c r="E25" s="62">
        <v>573053231738.53516</v>
      </c>
      <c r="F25" s="62">
        <v>1031525496205.184</v>
      </c>
      <c r="G25" s="62">
        <v>439750649432.09137</v>
      </c>
      <c r="H25" s="62">
        <v>410981398889.33875</v>
      </c>
      <c r="I25" s="62">
        <v>983987191687.76904</v>
      </c>
      <c r="J25" s="62">
        <v>611193377933.76099</v>
      </c>
      <c r="K25" s="62">
        <v>1915242945044.5176</v>
      </c>
      <c r="L25" s="62">
        <v>8322507134370.6416</v>
      </c>
    </row>
    <row r="26" spans="1:12" s="13" customFormat="1" x14ac:dyDescent="0.3">
      <c r="A26" s="12" t="s">
        <v>32</v>
      </c>
      <c r="B26" s="62">
        <v>24613041719.814045</v>
      </c>
      <c r="C26" s="62">
        <v>17283389690.088409</v>
      </c>
      <c r="D26" s="62">
        <v>12159567490.960033</v>
      </c>
      <c r="E26" s="62">
        <v>13143805925.643034</v>
      </c>
      <c r="F26" s="62">
        <v>23659531398.750935</v>
      </c>
      <c r="G26" s="62">
        <v>10086318114.419279</v>
      </c>
      <c r="H26" s="62">
        <v>9426453681.5585766</v>
      </c>
      <c r="I26" s="62">
        <v>22569171526.395985</v>
      </c>
      <c r="J26" s="62">
        <v>14018605423.841188</v>
      </c>
      <c r="K26" s="62">
        <v>43928871134.275368</v>
      </c>
      <c r="L26" s="62">
        <v>190888756105.74686</v>
      </c>
    </row>
    <row r="27" spans="1:12" x14ac:dyDescent="0.3">
      <c r="A27" s="3" t="s">
        <v>33</v>
      </c>
      <c r="B27" s="6">
        <f>B23+B24</f>
        <v>18327908209491.406</v>
      </c>
      <c r="C27" s="6">
        <f t="shared" ref="C27:L27" si="2">C23+C24</f>
        <v>12797850518217.254</v>
      </c>
      <c r="D27" s="6">
        <f t="shared" si="2"/>
        <v>9154547092544.9277</v>
      </c>
      <c r="E27" s="6">
        <f t="shared" si="2"/>
        <v>9580937609433.084</v>
      </c>
      <c r="F27" s="6">
        <f t="shared" si="2"/>
        <v>17139543389235.705</v>
      </c>
      <c r="G27" s="6">
        <f t="shared" si="2"/>
        <v>7433230812103.4316</v>
      </c>
      <c r="H27" s="6">
        <f t="shared" si="2"/>
        <v>7248188898195.4678</v>
      </c>
      <c r="I27" s="6">
        <f t="shared" si="2"/>
        <v>15049450255690.17</v>
      </c>
      <c r="J27" s="6">
        <f t="shared" si="2"/>
        <v>10319689886688.469</v>
      </c>
      <c r="K27" s="6">
        <f t="shared" si="2"/>
        <v>32130980423246.023</v>
      </c>
      <c r="L27" s="6">
        <f t="shared" si="2"/>
        <v>139182327094845.95</v>
      </c>
    </row>
    <row r="28" spans="1:12" x14ac:dyDescent="0.3">
      <c r="A28" s="1" t="s">
        <v>34</v>
      </c>
      <c r="B28" s="9">
        <v>639313.91999999993</v>
      </c>
      <c r="C28" s="9">
        <v>1956194.8800000001</v>
      </c>
      <c r="D28" s="9">
        <v>1329495.3599999999</v>
      </c>
      <c r="E28" s="9">
        <v>1661926.0799999998</v>
      </c>
      <c r="F28" s="9">
        <v>1817840.6399999999</v>
      </c>
      <c r="G28" s="9">
        <v>794539.2</v>
      </c>
      <c r="H28" s="9">
        <v>729931.2</v>
      </c>
      <c r="I28" s="9">
        <v>1739428.7999999998</v>
      </c>
      <c r="J28" s="9">
        <v>1572986.8799999999</v>
      </c>
      <c r="K28" s="9">
        <v>2330141.7599999998</v>
      </c>
      <c r="L28" s="9">
        <v>14571798.719999997</v>
      </c>
    </row>
    <row r="29" spans="1:12" s="73" customFormat="1" x14ac:dyDescent="0.3">
      <c r="A29" s="14" t="s">
        <v>37</v>
      </c>
      <c r="B29" s="6">
        <v>28668088.768490147</v>
      </c>
      <c r="C29" s="6">
        <v>6542216.5496196644</v>
      </c>
      <c r="D29" s="6">
        <v>6885730.7576800631</v>
      </c>
      <c r="E29" s="6">
        <v>5764960.1415684419</v>
      </c>
      <c r="F29" s="6">
        <v>9428518.106645314</v>
      </c>
      <c r="G29" s="6">
        <v>9355398.465051733</v>
      </c>
      <c r="H29" s="6">
        <v>9929961.7528274842</v>
      </c>
      <c r="I29" s="6">
        <v>8651949.5685538668</v>
      </c>
      <c r="J29" s="6">
        <v>6560569.5876423772</v>
      </c>
      <c r="K29" s="6">
        <v>13789281.39687348</v>
      </c>
      <c r="L29" s="6">
        <v>9551485.6998275872</v>
      </c>
    </row>
    <row r="30" spans="1:12" s="73" customFormat="1" x14ac:dyDescent="0.3">
      <c r="A30" s="154"/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F86FC-AF30-45BB-98A2-D4679D3DAADA}">
  <dimension ref="A1:Y27"/>
  <sheetViews>
    <sheetView workbookViewId="0">
      <selection activeCell="M18" sqref="M18"/>
    </sheetView>
  </sheetViews>
  <sheetFormatPr defaultRowHeight="14.4" x14ac:dyDescent="0.3"/>
  <cols>
    <col min="1" max="1" width="33.5546875" customWidth="1"/>
    <col min="2" max="7" width="10.5546875" bestFit="1" customWidth="1"/>
    <col min="8" max="8" width="9.5546875" bestFit="1" customWidth="1"/>
    <col min="9" max="10" width="10.5546875" bestFit="1" customWidth="1"/>
    <col min="11" max="11" width="9.33203125" customWidth="1"/>
  </cols>
  <sheetData>
    <row r="1" spans="1:25" s="73" customFormat="1" x14ac:dyDescent="0.3">
      <c r="A1" s="3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25" s="73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5" x14ac:dyDescent="0.3">
      <c r="A3" s="1" t="s">
        <v>46</v>
      </c>
      <c r="B3" s="15">
        <f>'GDP CP 2020'!B3/'GDP CP 2020'!$L$3*100</f>
        <v>3.0000000000000031</v>
      </c>
      <c r="C3" s="15">
        <f>'GDP CP 2020'!C3/'GDP CP 2020'!$L$3*100</f>
        <v>12.508998127320714</v>
      </c>
      <c r="D3" s="15">
        <f>'GDP CP 2020'!D3/'GDP CP 2020'!$L$3*100</f>
        <v>17.696023865555407</v>
      </c>
      <c r="E3" s="15">
        <f>'GDP CP 2020'!E3/'GDP CP 2020'!$L$3*100</f>
        <v>17.203599152891734</v>
      </c>
      <c r="F3" s="15">
        <f>'GDP CP 2020'!F3/'GDP CP 2020'!$L$3*100</f>
        <v>22.037966485572248</v>
      </c>
      <c r="G3" s="15">
        <f>'GDP CP 2020'!G3/'GDP CP 2020'!$L$3*100</f>
        <v>4.8402979662116685</v>
      </c>
      <c r="H3" s="15">
        <f>'GDP CP 2020'!H3/'GDP CP 2020'!$L$3*100</f>
        <v>1.8555033802428871</v>
      </c>
      <c r="I3" s="15">
        <f>'GDP CP 2020'!I3/'GDP CP 2020'!$L$3*100</f>
        <v>8.6501781541820399</v>
      </c>
      <c r="J3" s="15">
        <f>'GDP CP 2020'!J3/'GDP CP 2020'!$L$3*100</f>
        <v>10.207432868023309</v>
      </c>
      <c r="K3" s="15">
        <f>'GDP CP 2020'!K3/'GDP CP 2020'!$L$3*100</f>
        <v>2.0000000000000022</v>
      </c>
      <c r="L3" s="15">
        <f>'GDP CP 2020'!L3/'GDP CP 2020'!$L$3*100</f>
        <v>100</v>
      </c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 t="e">
        <v>#REF!</v>
      </c>
    </row>
    <row r="4" spans="1:25" x14ac:dyDescent="0.3">
      <c r="A4" s="1" t="s">
        <v>11</v>
      </c>
      <c r="B4" s="15">
        <f>'GDP CP 2020'!B4/'GDP CP 2020'!$L$4*100</f>
        <v>1.2297357890182703</v>
      </c>
      <c r="C4" s="15">
        <f>'GDP CP 2020'!C4/'GDP CP 2020'!$L$4*100</f>
        <v>11.426209224862408</v>
      </c>
      <c r="D4" s="15">
        <f>'GDP CP 2020'!D4/'GDP CP 2020'!$L$4*100</f>
        <v>9.0673236884215029</v>
      </c>
      <c r="E4" s="15">
        <f>'GDP CP 2020'!E4/'GDP CP 2020'!$L$4*100</f>
        <v>5.2523618184712619</v>
      </c>
      <c r="F4" s="15">
        <f>'GDP CP 2020'!F4/'GDP CP 2020'!$L$4*100</f>
        <v>25.28852622636321</v>
      </c>
      <c r="G4" s="15">
        <f>'GDP CP 2020'!G4/'GDP CP 2020'!$L$4*100</f>
        <v>8.2977750455307646</v>
      </c>
      <c r="H4" s="15">
        <f>'GDP CP 2020'!H4/'GDP CP 2020'!$L$4*100</f>
        <v>10.005598363426493</v>
      </c>
      <c r="I4" s="15">
        <f>'GDP CP 2020'!I4/'GDP CP 2020'!$L$4*100</f>
        <v>20.079315655426107</v>
      </c>
      <c r="J4" s="15">
        <f>'GDP CP 2020'!J4/'GDP CP 2020'!$L$4*100</f>
        <v>7.2294378433504818</v>
      </c>
      <c r="K4" s="15">
        <f>'GDP CP 2020'!K4/'GDP CP 2020'!$L$4*100</f>
        <v>2.1237163451295005</v>
      </c>
      <c r="L4" s="15">
        <f>'GDP CP 2020'!L4/'GDP CP 2020'!$L$4*100</f>
        <v>100</v>
      </c>
      <c r="N4" s="36"/>
      <c r="O4" s="36"/>
      <c r="P4" s="36"/>
      <c r="Q4" s="36"/>
      <c r="R4" s="36"/>
      <c r="S4" s="36"/>
      <c r="T4" s="36"/>
      <c r="U4" s="36"/>
      <c r="V4" s="36"/>
      <c r="W4" s="36"/>
      <c r="X4" s="20"/>
    </row>
    <row r="5" spans="1:25" x14ac:dyDescent="0.3">
      <c r="A5" s="1" t="s">
        <v>12</v>
      </c>
      <c r="B5" s="15">
        <f>'GDP CP 2020'!B5/'GDP CP 2020'!$L$5*100</f>
        <v>15.850875305411169</v>
      </c>
      <c r="C5" s="15">
        <f>'GDP CP 2020'!C5/'GDP CP 2020'!$L$5*100</f>
        <v>8.1764314281109201</v>
      </c>
      <c r="D5" s="15">
        <f>'GDP CP 2020'!D5/'GDP CP 2020'!$L$5*100</f>
        <v>3.980924138834669</v>
      </c>
      <c r="E5" s="15">
        <f>'GDP CP 2020'!E5/'GDP CP 2020'!$L$5*100</f>
        <v>6.6224282334960307</v>
      </c>
      <c r="F5" s="15">
        <f>'GDP CP 2020'!F5/'GDP CP 2020'!$L$5*100</f>
        <v>7.2113689054884507</v>
      </c>
      <c r="G5" s="15">
        <f>'GDP CP 2020'!G5/'GDP CP 2020'!$L$5*100</f>
        <v>4.6044679025297963</v>
      </c>
      <c r="H5" s="15">
        <f>'GDP CP 2020'!H5/'GDP CP 2020'!$L$5*100</f>
        <v>3.8563310177625354</v>
      </c>
      <c r="I5" s="15">
        <f>'GDP CP 2020'!I5/'GDP CP 2020'!$L$5*100</f>
        <v>9.3730165096013263</v>
      </c>
      <c r="J5" s="15">
        <f>'GDP CP 2020'!J5/'GDP CP 2020'!$L$5*100</f>
        <v>6.7946255452768352</v>
      </c>
      <c r="K5" s="15">
        <f>'GDP CP 2020'!K5/'GDP CP 2020'!$L$5*100</f>
        <v>33.529531013488267</v>
      </c>
      <c r="L5" s="15">
        <f>'GDP CP 2020'!L5/'GDP CP 2020'!$L$5*100</f>
        <v>100</v>
      </c>
      <c r="N5" s="36"/>
      <c r="O5" s="36"/>
      <c r="P5" s="36"/>
      <c r="Q5" s="36"/>
      <c r="R5" s="36"/>
      <c r="S5" s="36"/>
      <c r="T5" s="36"/>
      <c r="U5" s="36"/>
      <c r="V5" s="36"/>
      <c r="W5" s="36"/>
      <c r="X5" s="20"/>
    </row>
    <row r="6" spans="1:25" x14ac:dyDescent="0.3">
      <c r="A6" s="1" t="s">
        <v>13</v>
      </c>
      <c r="B6" s="15">
        <f>'GDP CP 2020'!B6/'GDP CP 2020'!$L$6*100</f>
        <v>7.2305868509900204</v>
      </c>
      <c r="C6" s="15">
        <f>'GDP CP 2020'!C6/'GDP CP 2020'!$L$6*100</f>
        <v>6.2294597953406523</v>
      </c>
      <c r="D6" s="15">
        <f>'GDP CP 2020'!D6/'GDP CP 2020'!$L$6*100</f>
        <v>4.0299492863515143</v>
      </c>
      <c r="E6" s="15">
        <f>'GDP CP 2020'!E6/'GDP CP 2020'!$L$6*100</f>
        <v>3.9250888050288277</v>
      </c>
      <c r="F6" s="15">
        <f>'GDP CP 2020'!F6/'GDP CP 2020'!$L$6*100</f>
        <v>35.650977421665878</v>
      </c>
      <c r="G6" s="15">
        <f>'GDP CP 2020'!G6/'GDP CP 2020'!$L$6*100</f>
        <v>22.348607706967911</v>
      </c>
      <c r="H6" s="15">
        <f>'GDP CP 2020'!H6/'GDP CP 2020'!$L$6*100</f>
        <v>3.7640996843259509</v>
      </c>
      <c r="I6" s="15">
        <f>'GDP CP 2020'!I6/'GDP CP 2020'!$L$6*100</f>
        <v>4.1737633357949147</v>
      </c>
      <c r="J6" s="15">
        <f>'GDP CP 2020'!J6/'GDP CP 2020'!$L$6*100</f>
        <v>5.0898668486007344</v>
      </c>
      <c r="K6" s="15">
        <f>'GDP CP 2020'!K6/'GDP CP 2020'!$L$6*100</f>
        <v>7.5576002649335869</v>
      </c>
      <c r="L6" s="15">
        <f>'GDP CP 2020'!L6/'GDP CP 2020'!$L$6*100</f>
        <v>100</v>
      </c>
      <c r="N6" s="36"/>
      <c r="O6" s="36"/>
      <c r="P6" s="36"/>
      <c r="Q6" s="36"/>
      <c r="R6" s="36"/>
      <c r="S6" s="36"/>
      <c r="T6" s="36"/>
      <c r="U6" s="36"/>
      <c r="V6" s="36"/>
      <c r="W6" s="36"/>
      <c r="X6" s="20"/>
    </row>
    <row r="7" spans="1:25" x14ac:dyDescent="0.3">
      <c r="A7" s="1" t="s">
        <v>14</v>
      </c>
      <c r="B7" s="15">
        <f>'GDP CP 2020'!B7/'GDP CP 2020'!$L$7*100</f>
        <v>21.993962729168633</v>
      </c>
      <c r="C7" s="15">
        <f>'GDP CP 2020'!C7/'GDP CP 2020'!$L$7*100</f>
        <v>6.8327372209922146</v>
      </c>
      <c r="D7" s="15">
        <f>'GDP CP 2020'!D7/'GDP CP 2020'!$L$7*100</f>
        <v>1.5049517857697379</v>
      </c>
      <c r="E7" s="15">
        <f>'GDP CP 2020'!E7/'GDP CP 2020'!$L$7*100</f>
        <v>3.7010029014934229</v>
      </c>
      <c r="F7" s="15">
        <f>'GDP CP 2020'!F7/'GDP CP 2020'!$L$7*100</f>
        <v>6.2466736746889975</v>
      </c>
      <c r="G7" s="15">
        <f>'GDP CP 2020'!G7/'GDP CP 2020'!$L$7*100</f>
        <v>2.1050739086040329</v>
      </c>
      <c r="H7" s="15">
        <f>'GDP CP 2020'!H7/'GDP CP 2020'!$L$7*100</f>
        <v>2.3287351770027822</v>
      </c>
      <c r="I7" s="15">
        <f>'GDP CP 2020'!I7/'GDP CP 2020'!$L$7*100</f>
        <v>12.06890747104579</v>
      </c>
      <c r="J7" s="15">
        <f>'GDP CP 2020'!J7/'GDP CP 2020'!$L$7*100</f>
        <v>5.6972285311162638</v>
      </c>
      <c r="K7" s="15">
        <f>'GDP CP 2020'!K7/'GDP CP 2020'!$L$7*100</f>
        <v>37.520726600118124</v>
      </c>
      <c r="L7" s="15">
        <f>'GDP CP 2020'!L7/'GDP CP 2020'!$L$7*100</f>
        <v>100</v>
      </c>
      <c r="N7" s="36"/>
      <c r="O7" s="36"/>
      <c r="P7" s="36"/>
      <c r="Q7" s="36"/>
      <c r="R7" s="36"/>
      <c r="S7" s="36"/>
      <c r="T7" s="36"/>
      <c r="U7" s="36"/>
      <c r="V7" s="36"/>
      <c r="W7" s="36"/>
      <c r="X7" s="20"/>
    </row>
    <row r="8" spans="1:25" x14ac:dyDescent="0.3">
      <c r="A8" s="1" t="s">
        <v>15</v>
      </c>
      <c r="B8" s="15">
        <f>'GDP CP 2020'!B8/'GDP CP 2020'!$L$8*100</f>
        <v>16.774217354410393</v>
      </c>
      <c r="C8" s="15">
        <f>'GDP CP 2020'!C8/'GDP CP 2020'!$L$8*100</f>
        <v>6.4028313565207799</v>
      </c>
      <c r="D8" s="15">
        <f>'GDP CP 2020'!D8/'GDP CP 2020'!$L$8*100</f>
        <v>5.1248929510450294</v>
      </c>
      <c r="E8" s="15">
        <f>'GDP CP 2020'!E8/'GDP CP 2020'!$L$8*100</f>
        <v>5.5672074340200357</v>
      </c>
      <c r="F8" s="15">
        <f>'GDP CP 2020'!F8/'GDP CP 2020'!$L$8*100</f>
        <v>7.1911444736575127</v>
      </c>
      <c r="G8" s="15">
        <f>'GDP CP 2020'!G8/'GDP CP 2020'!$L$8*100</f>
        <v>5.3108609400230256</v>
      </c>
      <c r="H8" s="15">
        <f>'GDP CP 2020'!H8/'GDP CP 2020'!$L$8*100</f>
        <v>4.6708177587851987</v>
      </c>
      <c r="I8" s="15">
        <f>'GDP CP 2020'!I8/'GDP CP 2020'!$L$8*100</f>
        <v>10.936669145619799</v>
      </c>
      <c r="J8" s="15">
        <f>'GDP CP 2020'!J8/'GDP CP 2020'!$L$8*100</f>
        <v>5.8266039473701667</v>
      </c>
      <c r="K8" s="15">
        <f>'GDP CP 2020'!K8/'GDP CP 2020'!$L$8*100</f>
        <v>32.194754638548083</v>
      </c>
      <c r="L8" s="15">
        <f>'GDP CP 2020'!L8/'GDP CP 2020'!$L$8*100</f>
        <v>100</v>
      </c>
      <c r="N8" s="36"/>
      <c r="O8" s="36"/>
      <c r="P8" s="36"/>
      <c r="Q8" s="36"/>
      <c r="R8" s="36"/>
      <c r="S8" s="36"/>
      <c r="T8" s="36"/>
      <c r="U8" s="36"/>
      <c r="V8" s="36"/>
      <c r="W8" s="36"/>
      <c r="X8" s="20"/>
    </row>
    <row r="9" spans="1:25" x14ac:dyDescent="0.3">
      <c r="A9" s="1" t="s">
        <v>16</v>
      </c>
      <c r="B9" s="15">
        <f>'GDP CP 2020'!B9/'GDP CP 2020'!$L$9*100</f>
        <v>21.299999999999994</v>
      </c>
      <c r="C9" s="15">
        <f>'GDP CP 2020'!C9/'GDP CP 2020'!$L$9*100</f>
        <v>10.531329722117199</v>
      </c>
      <c r="D9" s="15">
        <f>'GDP CP 2020'!D9/'GDP CP 2020'!$L$9*100</f>
        <v>3.7921048856661179</v>
      </c>
      <c r="E9" s="15">
        <f>'GDP CP 2020'!E9/'GDP CP 2020'!$L$9*100</f>
        <v>4.5178650303678358</v>
      </c>
      <c r="F9" s="15">
        <f>'GDP CP 2020'!F9/'GDP CP 2020'!$L$9*100</f>
        <v>6.3319581201015298</v>
      </c>
      <c r="G9" s="15">
        <f>'GDP CP 2020'!G9/'GDP CP 2020'!$L$9*100</f>
        <v>3.2928396538106508</v>
      </c>
      <c r="H9" s="15">
        <f>'GDP CP 2020'!H9/'GDP CP 2020'!$L$9*100</f>
        <v>5.4288421959220985</v>
      </c>
      <c r="I9" s="15">
        <f>'GDP CP 2020'!I9/'GDP CP 2020'!$L$9*100</f>
        <v>8.6240250956632014</v>
      </c>
      <c r="J9" s="15">
        <f>'GDP CP 2020'!J9/'GDP CP 2020'!$L$9*100</f>
        <v>7.3610183063497985</v>
      </c>
      <c r="K9" s="15">
        <f>'GDP CP 2020'!K9/'GDP CP 2020'!$L$9*100</f>
        <v>28.820016990001562</v>
      </c>
      <c r="L9" s="15">
        <f>'GDP CP 2020'!L9/'GDP CP 2020'!$L$9*100</f>
        <v>100</v>
      </c>
      <c r="N9" s="36"/>
      <c r="O9" s="36"/>
      <c r="P9" s="36"/>
      <c r="Q9" s="36"/>
      <c r="R9" s="36"/>
      <c r="S9" s="36"/>
      <c r="T9" s="36"/>
      <c r="U9" s="36"/>
      <c r="V9" s="36"/>
      <c r="W9" s="36"/>
      <c r="X9" s="20"/>
    </row>
    <row r="10" spans="1:25" x14ac:dyDescent="0.3">
      <c r="A10" s="1" t="s">
        <v>17</v>
      </c>
      <c r="B10" s="15">
        <f>'GDP CP 2020'!B10/'GDP CP 2020'!$L$10*100</f>
        <v>11.243391490924701</v>
      </c>
      <c r="C10" s="15">
        <f>'GDP CP 2020'!C10/'GDP CP 2020'!$L$10*100</f>
        <v>8.7002848330766795</v>
      </c>
      <c r="D10" s="15">
        <f>'GDP CP 2020'!D10/'GDP CP 2020'!$L$10*100</f>
        <v>4.5812665936229191</v>
      </c>
      <c r="E10" s="15">
        <f>'GDP CP 2020'!E10/'GDP CP 2020'!$L$10*100</f>
        <v>6.8971685014163437</v>
      </c>
      <c r="F10" s="15">
        <f>'GDP CP 2020'!F10/'GDP CP 2020'!$L$10*100</f>
        <v>8.921984708368349</v>
      </c>
      <c r="G10" s="15">
        <f>'GDP CP 2020'!G10/'GDP CP 2020'!$L$10*100</f>
        <v>5.6218813792044733</v>
      </c>
      <c r="H10" s="15">
        <f>'GDP CP 2020'!H10/'GDP CP 2020'!$L$10*100</f>
        <v>5.9902120959363518</v>
      </c>
      <c r="I10" s="15">
        <f>'GDP CP 2020'!I10/'GDP CP 2020'!$L$10*100</f>
        <v>8.3205673634606452</v>
      </c>
      <c r="J10" s="15">
        <f>'GDP CP 2020'!J10/'GDP CP 2020'!$L$10*100</f>
        <v>9.1519536282740628</v>
      </c>
      <c r="K10" s="15">
        <f>'GDP CP 2020'!K10/'GDP CP 2020'!$L$10*100</f>
        <v>30.571289405715479</v>
      </c>
      <c r="L10" s="15">
        <f>'GDP CP 2020'!L10/'GDP CP 2020'!$L$10*100</f>
        <v>100</v>
      </c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20"/>
    </row>
    <row r="11" spans="1:25" x14ac:dyDescent="0.3">
      <c r="A11" s="1" t="s">
        <v>18</v>
      </c>
      <c r="B11" s="15">
        <f>'GDP CP 2020'!B11/'GDP CP 2020'!$L$11*100</f>
        <v>15.340374424620068</v>
      </c>
      <c r="C11" s="15">
        <f>'GDP CP 2020'!C11/'GDP CP 2020'!$L$11*100</f>
        <v>7.5394655928001155</v>
      </c>
      <c r="D11" s="15">
        <f>'GDP CP 2020'!D11/'GDP CP 2020'!$L$11*100</f>
        <v>4.1667617682521714</v>
      </c>
      <c r="E11" s="15">
        <f>'GDP CP 2020'!E11/'GDP CP 2020'!$L$11*100</f>
        <v>4.347837189759125</v>
      </c>
      <c r="F11" s="15">
        <f>'GDP CP 2020'!F11/'GDP CP 2020'!$L$11*100</f>
        <v>9.8618192792375456</v>
      </c>
      <c r="G11" s="15">
        <f>'GDP CP 2020'!G11/'GDP CP 2020'!$L$11*100</f>
        <v>10.33120228811085</v>
      </c>
      <c r="H11" s="15">
        <f>'GDP CP 2020'!H11/'GDP CP 2020'!$L$11*100</f>
        <v>4.7210368500532018</v>
      </c>
      <c r="I11" s="15">
        <f>'GDP CP 2020'!I11/'GDP CP 2020'!$L$11*100</f>
        <v>9.2168588758121235</v>
      </c>
      <c r="J11" s="15">
        <f>'GDP CP 2020'!J11/'GDP CP 2020'!$L$11*100</f>
        <v>7.0640663065801439</v>
      </c>
      <c r="K11" s="15">
        <f>'GDP CP 2020'!K11/'GDP CP 2020'!$L$11*100</f>
        <v>27.410577424774658</v>
      </c>
      <c r="L11" s="15">
        <f>'GDP CP 2020'!L11/'GDP CP 2020'!$L$11*100</f>
        <v>100</v>
      </c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20"/>
    </row>
    <row r="12" spans="1:25" x14ac:dyDescent="0.3">
      <c r="A12" s="1" t="s">
        <v>19</v>
      </c>
      <c r="B12" s="15">
        <f>'GDP CP 2020'!B12/'GDP CP 2020'!$L$12*100</f>
        <v>18.521294242783657</v>
      </c>
      <c r="C12" s="15">
        <f>'GDP CP 2020'!C12/'GDP CP 2020'!$L$12*100</f>
        <v>8.3673956883640521</v>
      </c>
      <c r="D12" s="15">
        <f>'GDP CP 2020'!D12/'GDP CP 2020'!$L$12*100</f>
        <v>4.3454806501703009</v>
      </c>
      <c r="E12" s="15">
        <f>'GDP CP 2020'!E12/'GDP CP 2020'!$L$12*100</f>
        <v>6.7070833475462983</v>
      </c>
      <c r="F12" s="15">
        <f>'GDP CP 2020'!F12/'GDP CP 2020'!$L$12*100</f>
        <v>8.4288242477629982</v>
      </c>
      <c r="G12" s="15">
        <f>'GDP CP 2020'!G12/'GDP CP 2020'!$L$12*100</f>
        <v>4.549446430136582</v>
      </c>
      <c r="H12" s="15">
        <f>'GDP CP 2020'!H12/'GDP CP 2020'!$L$12*100</f>
        <v>5.8462731588293479</v>
      </c>
      <c r="I12" s="15">
        <f>'GDP CP 2020'!I12/'GDP CP 2020'!$L$12*100</f>
        <v>7.9005253159928959</v>
      </c>
      <c r="J12" s="15">
        <f>'GDP CP 2020'!J12/'GDP CP 2020'!$L$12*100</f>
        <v>8.1733540080652247</v>
      </c>
      <c r="K12" s="15">
        <f>'GDP CP 2020'!K12/'GDP CP 2020'!$L$12*100</f>
        <v>27.160322910348633</v>
      </c>
      <c r="L12" s="15">
        <f>'GDP CP 2020'!L12/'GDP CP 2020'!$L$12*100</f>
        <v>100</v>
      </c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20"/>
    </row>
    <row r="13" spans="1:25" x14ac:dyDescent="0.3">
      <c r="A13" s="1" t="s">
        <v>20</v>
      </c>
      <c r="B13" s="15">
        <f>'GDP CP 2020'!B13/'GDP CP 2020'!$L$13*100</f>
        <v>16.143742641755352</v>
      </c>
      <c r="C13" s="15">
        <f>'GDP CP 2020'!C13/'GDP CP 2020'!$L$13*100</f>
        <v>7.1787494932162561</v>
      </c>
      <c r="D13" s="15">
        <f>'GDP CP 2020'!D13/'GDP CP 2020'!$L$13*100</f>
        <v>4.4777307663794357</v>
      </c>
      <c r="E13" s="15">
        <f>'GDP CP 2020'!E13/'GDP CP 2020'!$L$13*100</f>
        <v>4.5856482801966445</v>
      </c>
      <c r="F13" s="15">
        <f>'GDP CP 2020'!F13/'GDP CP 2020'!$L$13*100</f>
        <v>11.070859076350152</v>
      </c>
      <c r="G13" s="15">
        <f>'GDP CP 2020'!G13/'GDP CP 2020'!$L$13*100</f>
        <v>6.3489015814857064</v>
      </c>
      <c r="H13" s="15">
        <f>'GDP CP 2020'!H13/'GDP CP 2020'!$L$13*100</f>
        <v>3.8718965032345287</v>
      </c>
      <c r="I13" s="15">
        <f>'GDP CP 2020'!I13/'GDP CP 2020'!$L$13*100</f>
        <v>10.871385120137537</v>
      </c>
      <c r="J13" s="15">
        <f>'GDP CP 2020'!J13/'GDP CP 2020'!$L$13*100</f>
        <v>5.7844231497932181</v>
      </c>
      <c r="K13" s="15">
        <f>'GDP CP 2020'!K13/'GDP CP 2020'!$L$13*100</f>
        <v>29.666663387451166</v>
      </c>
      <c r="L13" s="15">
        <f>'GDP CP 2020'!L13/'GDP CP 2020'!$L$13*100</f>
        <v>100</v>
      </c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20"/>
    </row>
    <row r="14" spans="1:25" x14ac:dyDescent="0.3">
      <c r="A14" s="1" t="s">
        <v>21</v>
      </c>
      <c r="B14" s="15">
        <f>'GDP CP 2020'!B14/'GDP CP 2020'!$L$14*100</f>
        <v>14.72727288690627</v>
      </c>
      <c r="C14" s="15">
        <f>'GDP CP 2020'!C14/'GDP CP 2020'!$L$14*100</f>
        <v>9.1995850119729976</v>
      </c>
      <c r="D14" s="15">
        <f>'GDP CP 2020'!D14/'GDP CP 2020'!$L$14*100</f>
        <v>5.2090231325028507</v>
      </c>
      <c r="E14" s="15">
        <f>'GDP CP 2020'!E14/'GDP CP 2020'!$L$14*100</f>
        <v>7.5497095932156508</v>
      </c>
      <c r="F14" s="15">
        <f>'GDP CP 2020'!F14/'GDP CP 2020'!$L$14*100</f>
        <v>8.6673083260503052</v>
      </c>
      <c r="G14" s="15">
        <f>'GDP CP 2020'!G14/'GDP CP 2020'!$L$14*100</f>
        <v>3.1118487398515229</v>
      </c>
      <c r="H14" s="15">
        <f>'GDP CP 2020'!H14/'GDP CP 2020'!$L$14*100</f>
        <v>4.7213419060929862</v>
      </c>
      <c r="I14" s="15">
        <f>'GDP CP 2020'!I14/'GDP CP 2020'!$L$14*100</f>
        <v>10.002247360626304</v>
      </c>
      <c r="J14" s="15">
        <f>'GDP CP 2020'!J14/'GDP CP 2020'!$L$14*100</f>
        <v>9.6982539064311144</v>
      </c>
      <c r="K14" s="15">
        <f>'GDP CP 2020'!K14/'GDP CP 2020'!$L$14*100</f>
        <v>27.113409136349997</v>
      </c>
      <c r="L14" s="15">
        <f>'GDP CP 2020'!L14/'GDP CP 2020'!$L$14*100</f>
        <v>100</v>
      </c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20"/>
    </row>
    <row r="15" spans="1:25" x14ac:dyDescent="0.3">
      <c r="A15" s="1" t="s">
        <v>22</v>
      </c>
      <c r="B15" s="15">
        <f>'GDP CP 2020'!B15/'GDP CP 2020'!$L$15*100</f>
        <v>24.324637037477366</v>
      </c>
      <c r="C15" s="15">
        <f>'GDP CP 2020'!C15/'GDP CP 2020'!$L$15*100</f>
        <v>0.90773459265203327</v>
      </c>
      <c r="D15" s="15">
        <f>'GDP CP 2020'!D15/'GDP CP 2020'!$L$15*100</f>
        <v>4.9534255111226562E-2</v>
      </c>
      <c r="E15" s="15">
        <f>'GDP CP 2020'!E15/'GDP CP 2020'!$L$15*100</f>
        <v>1.8709774615539621</v>
      </c>
      <c r="F15" s="15">
        <f>'GDP CP 2020'!F15/'GDP CP 2020'!$L$15*100</f>
        <v>2.4588957831802363</v>
      </c>
      <c r="G15" s="15">
        <f>'GDP CP 2020'!G15/'GDP CP 2020'!$L$15*100</f>
        <v>1.4147281017698567</v>
      </c>
      <c r="H15" s="15">
        <f>'GDP CP 2020'!H15/'GDP CP 2020'!$L$15*100</f>
        <v>4.1888882321109468E-2</v>
      </c>
      <c r="I15" s="15">
        <f>'GDP CP 2020'!I15/'GDP CP 2020'!$L$15*100</f>
        <v>3.4737578833482274</v>
      </c>
      <c r="J15" s="15">
        <f>'GDP CP 2020'!J15/'GDP CP 2020'!$L$15*100</f>
        <v>0.68434675642670961</v>
      </c>
      <c r="K15" s="15">
        <f>'GDP CP 2020'!K15/'GDP CP 2020'!$L$15*100</f>
        <v>64.773499246159275</v>
      </c>
      <c r="L15" s="15">
        <f>'GDP CP 2020'!L15/'GDP CP 2020'!$L$15*100</f>
        <v>100</v>
      </c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20"/>
    </row>
    <row r="16" spans="1:25" x14ac:dyDescent="0.3">
      <c r="A16" s="1" t="s">
        <v>23</v>
      </c>
      <c r="B16" s="15">
        <f>'GDP CP 2020'!B16/'GDP CP 2020'!$L$16*100</f>
        <v>11.178858093930399</v>
      </c>
      <c r="C16" s="15">
        <f>'GDP CP 2020'!C16/'GDP CP 2020'!$L$16*100</f>
        <v>9.1398117851834453</v>
      </c>
      <c r="D16" s="15">
        <f>'GDP CP 2020'!D16/'GDP CP 2020'!$L$16*100</f>
        <v>5.5199795775127747</v>
      </c>
      <c r="E16" s="15">
        <f>'GDP CP 2020'!E16/'GDP CP 2020'!$L$16*100</f>
        <v>7.6919456107856377</v>
      </c>
      <c r="F16" s="15">
        <f>'GDP CP 2020'!F16/'GDP CP 2020'!$L$16*100</f>
        <v>8.8014844782412194</v>
      </c>
      <c r="G16" s="15">
        <f>'GDP CP 2020'!G16/'GDP CP 2020'!$L$16*100</f>
        <v>3.700011564205858</v>
      </c>
      <c r="H16" s="15">
        <f>'GDP CP 2020'!H16/'GDP CP 2020'!$L$16*100</f>
        <v>3.769596491046546</v>
      </c>
      <c r="I16" s="15">
        <f>'GDP CP 2020'!I16/'GDP CP 2020'!$L$16*100</f>
        <v>9.817582285989042</v>
      </c>
      <c r="J16" s="15">
        <f>'GDP CP 2020'!J16/'GDP CP 2020'!$L$16*100</f>
        <v>8.2159873148597793</v>
      </c>
      <c r="K16" s="15">
        <f>'GDP CP 2020'!K16/'GDP CP 2020'!$L$16*100</f>
        <v>32.1647427982453</v>
      </c>
      <c r="L16" s="15">
        <f>'GDP CP 2020'!L16/'GDP CP 2020'!$L$16*100</f>
        <v>100</v>
      </c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20"/>
    </row>
    <row r="17" spans="1:24" x14ac:dyDescent="0.3">
      <c r="A17" s="1" t="s">
        <v>24</v>
      </c>
      <c r="B17" s="15">
        <f>'GDP CP 2020'!B17/'GDP CP 2020'!$L$17*100</f>
        <v>13.36577992052495</v>
      </c>
      <c r="C17" s="15">
        <f>'GDP CP 2020'!C17/'GDP CP 2020'!$L$17*100</f>
        <v>9.0964960373549992</v>
      </c>
      <c r="D17" s="15">
        <f>'GDP CP 2020'!D17/'GDP CP 2020'!$L$17*100</f>
        <v>4.6016574525087099</v>
      </c>
      <c r="E17" s="15">
        <f>'GDP CP 2020'!E17/'GDP CP 2020'!$L$17*100</f>
        <v>4.481920954338273</v>
      </c>
      <c r="F17" s="15">
        <f>'GDP CP 2020'!F17/'GDP CP 2020'!$L$17*100</f>
        <v>10.611336630390959</v>
      </c>
      <c r="G17" s="15">
        <f>'GDP CP 2020'!G17/'GDP CP 2020'!$L$17*100</f>
        <v>4.223071512235375</v>
      </c>
      <c r="H17" s="15">
        <f>'GDP CP 2020'!H17/'GDP CP 2020'!$L$17*100</f>
        <v>4.2980931355703795</v>
      </c>
      <c r="I17" s="15">
        <f>'GDP CP 2020'!I17/'GDP CP 2020'!$L$17*100</f>
        <v>10.940736208345317</v>
      </c>
      <c r="J17" s="15">
        <f>'GDP CP 2020'!J17/'GDP CP 2020'!$L$17*100</f>
        <v>5.8119400647211075</v>
      </c>
      <c r="K17" s="15">
        <f>'GDP CP 2020'!K17/'GDP CP 2020'!$L$17*100</f>
        <v>32.568968084009931</v>
      </c>
      <c r="L17" s="15">
        <f>'GDP CP 2020'!L17/'GDP CP 2020'!$L$17*100</f>
        <v>100</v>
      </c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20"/>
    </row>
    <row r="18" spans="1:24" x14ac:dyDescent="0.3">
      <c r="A18" s="1" t="s">
        <v>25</v>
      </c>
      <c r="B18" s="15">
        <f>'GDP CP 2020'!B18/'GDP CP 2020'!$L$18*100</f>
        <v>10.621080632943549</v>
      </c>
      <c r="C18" s="15">
        <f>'GDP CP 2020'!C18/'GDP CP 2020'!$L$18*100</f>
        <v>8.3571804417226883</v>
      </c>
      <c r="D18" s="15">
        <f>'GDP CP 2020'!D18/'GDP CP 2020'!$L$18*100</f>
        <v>2.9730383807691037</v>
      </c>
      <c r="E18" s="15">
        <f>'GDP CP 2020'!E18/'GDP CP 2020'!$L$18*100</f>
        <v>6.3795944069263726</v>
      </c>
      <c r="F18" s="15">
        <f>'GDP CP 2020'!F18/'GDP CP 2020'!$L$18*100</f>
        <v>9.037160755180409</v>
      </c>
      <c r="G18" s="15">
        <f>'GDP CP 2020'!G18/'GDP CP 2020'!$L$18*100</f>
        <v>1.6747664227800489</v>
      </c>
      <c r="H18" s="15">
        <f>'GDP CP 2020'!H18/'GDP CP 2020'!$L$18*100</f>
        <v>9.2887215657930255</v>
      </c>
      <c r="I18" s="15">
        <f>'GDP CP 2020'!I18/'GDP CP 2020'!$L$18*100</f>
        <v>10.307969301721716</v>
      </c>
      <c r="J18" s="15">
        <f>'GDP CP 2020'!J18/'GDP CP 2020'!$L$18*100</f>
        <v>10.042212965616704</v>
      </c>
      <c r="K18" s="15">
        <f>'GDP CP 2020'!K18/'GDP CP 2020'!$L$18*100</f>
        <v>31.318275126546386</v>
      </c>
      <c r="L18" s="15">
        <f>'GDP CP 2020'!L18/'GDP CP 2020'!$L$18*100</f>
        <v>100</v>
      </c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20"/>
    </row>
    <row r="19" spans="1:24" x14ac:dyDescent="0.3">
      <c r="A19" s="1" t="s">
        <v>26</v>
      </c>
      <c r="B19" s="15">
        <f>'GDP CP 2020'!B19/'GDP CP 2020'!$L$19*100</f>
        <v>12.674758980687564</v>
      </c>
      <c r="C19" s="15">
        <f>'GDP CP 2020'!C19/'GDP CP 2020'!$L$19*100</f>
        <v>8.9691903056631812</v>
      </c>
      <c r="D19" s="15">
        <f>'GDP CP 2020'!D19/'GDP CP 2020'!$L$19*100</f>
        <v>3.565148124339792</v>
      </c>
      <c r="E19" s="15">
        <f>'GDP CP 2020'!E19/'GDP CP 2020'!$L$19*100</f>
        <v>7.528541000750276</v>
      </c>
      <c r="F19" s="15">
        <f>'GDP CP 2020'!F19/'GDP CP 2020'!$L$19*100</f>
        <v>7.9664262181876762</v>
      </c>
      <c r="G19" s="15">
        <f>'GDP CP 2020'!G19/'GDP CP 2020'!$L$19*100</f>
        <v>2.1710385345259313</v>
      </c>
      <c r="H19" s="15">
        <f>'GDP CP 2020'!H19/'GDP CP 2020'!$L$19*100</f>
        <v>4.9967133424863679</v>
      </c>
      <c r="I19" s="15">
        <f>'GDP CP 2020'!I19/'GDP CP 2020'!$L$19*100</f>
        <v>5.221572471984615</v>
      </c>
      <c r="J19" s="15">
        <f>'GDP CP 2020'!J19/'GDP CP 2020'!$L$19*100</f>
        <v>9.5123819818638804</v>
      </c>
      <c r="K19" s="15">
        <f>'GDP CP 2020'!K19/'GDP CP 2020'!$L$19*100</f>
        <v>37.394229039510712</v>
      </c>
      <c r="L19" s="15">
        <f>'GDP CP 2020'!L19/'GDP CP 2020'!$L$19*100</f>
        <v>100</v>
      </c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20"/>
    </row>
    <row r="20" spans="1:24" x14ac:dyDescent="0.3">
      <c r="A20" s="1" t="s">
        <v>27</v>
      </c>
      <c r="B20" s="15">
        <f>'GDP CP 2020'!B20/'GDP CP 2020'!$L$20*100</f>
        <v>16.232862936052918</v>
      </c>
      <c r="C20" s="15">
        <f>'GDP CP 2020'!C20/'GDP CP 2020'!$L$20*100</f>
        <v>8.8684988343827396</v>
      </c>
      <c r="D20" s="15">
        <f>'GDP CP 2020'!D20/'GDP CP 2020'!$L$20*100</f>
        <v>5.1910865238554056</v>
      </c>
      <c r="E20" s="15">
        <f>'GDP CP 2020'!E20/'GDP CP 2020'!$L$20*100</f>
        <v>4.9909681423489722</v>
      </c>
      <c r="F20" s="15">
        <f>'GDP CP 2020'!F20/'GDP CP 2020'!$L$20*100</f>
        <v>5.739707226060788</v>
      </c>
      <c r="G20" s="15">
        <f>'GDP CP 2020'!G20/'GDP CP 2020'!$L$20*100</f>
        <v>7.6645799850969558</v>
      </c>
      <c r="H20" s="15">
        <f>'GDP CP 2020'!H20/'GDP CP 2020'!$L$20*100</f>
        <v>6.2581483063590788</v>
      </c>
      <c r="I20" s="15">
        <f>'GDP CP 2020'!I20/'GDP CP 2020'!$L$20*100</f>
        <v>8.3325495507057887</v>
      </c>
      <c r="J20" s="15">
        <f>'GDP CP 2020'!J20/'GDP CP 2020'!$L$20*100</f>
        <v>5.4137845494894083</v>
      </c>
      <c r="K20" s="15">
        <f>'GDP CP 2020'!K20/'GDP CP 2020'!$L$20*100</f>
        <v>31.307813945647943</v>
      </c>
      <c r="L20" s="15">
        <f>'GDP CP 2020'!L20/'GDP CP 2020'!$L$20*100</f>
        <v>100</v>
      </c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20"/>
    </row>
    <row r="21" spans="1:24" x14ac:dyDescent="0.3">
      <c r="A21" s="1" t="s">
        <v>28</v>
      </c>
      <c r="B21" s="15">
        <f>'GDP CP 2020'!B21/'GDP CP 2020'!$L$21*100</f>
        <v>11.106977550794499</v>
      </c>
      <c r="C21" s="15">
        <f>'GDP CP 2020'!C21/'GDP CP 2020'!$L$21*100</f>
        <v>8.5616285287374243</v>
      </c>
      <c r="D21" s="15">
        <f>'GDP CP 2020'!D21/'GDP CP 2020'!$L$21*100</f>
        <v>4.2722382027286354</v>
      </c>
      <c r="E21" s="15">
        <f>'GDP CP 2020'!E21/'GDP CP 2020'!$L$21*100</f>
        <v>8.0686157934814311</v>
      </c>
      <c r="F21" s="15">
        <f>'GDP CP 2020'!F21/'GDP CP 2020'!$L$21*100</f>
        <v>10.642425048759703</v>
      </c>
      <c r="G21" s="15">
        <f>'GDP CP 2020'!G21/'GDP CP 2020'!$L$21*100</f>
        <v>2.9101808299377905</v>
      </c>
      <c r="H21" s="15">
        <f>'GDP CP 2020'!H21/'GDP CP 2020'!$L$21*100</f>
        <v>3.4264765017028473</v>
      </c>
      <c r="I21" s="15">
        <f>'GDP CP 2020'!I21/'GDP CP 2020'!$L$21*100</f>
        <v>8.5354701439824847</v>
      </c>
      <c r="J21" s="15">
        <f>'GDP CP 2020'!J21/'GDP CP 2020'!$L$21*100</f>
        <v>8.6453964446050851</v>
      </c>
      <c r="K21" s="15">
        <f>'GDP CP 2020'!K21/'GDP CP 2020'!$L$21*100</f>
        <v>33.830590955270097</v>
      </c>
      <c r="L21" s="15">
        <f>'GDP CP 2020'!L21/'GDP CP 2020'!$L$21*100</f>
        <v>100</v>
      </c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20"/>
    </row>
    <row r="22" spans="1:24" x14ac:dyDescent="0.3">
      <c r="A22" s="1" t="s">
        <v>47</v>
      </c>
      <c r="B22" s="15">
        <f>'GDP CP 2020'!B22/'GDP CP 2020'!$L$22*100</f>
        <v>16.615565031109849</v>
      </c>
      <c r="C22" s="15">
        <f>'GDP CP 2020'!C22/'GDP CP 2020'!$L$22*100</f>
        <v>4.9840789058811206</v>
      </c>
      <c r="D22" s="15">
        <f>'GDP CP 2020'!D22/'GDP CP 2020'!$L$22*100</f>
        <v>1.7580453577151238</v>
      </c>
      <c r="E22" s="15">
        <f>'GDP CP 2020'!E22/'GDP CP 2020'!$L$22*100</f>
        <v>3.6024448148009327</v>
      </c>
      <c r="F22" s="15">
        <f>'GDP CP 2020'!F22/'GDP CP 2020'!$L$22*100</f>
        <v>5.0016237657569063</v>
      </c>
      <c r="G22" s="15">
        <f>'GDP CP 2020'!G22/'GDP CP 2020'!$L$22*100</f>
        <v>2.655353119441437</v>
      </c>
      <c r="H22" s="15">
        <f>'GDP CP 2020'!H22/'GDP CP 2020'!$L$22*100</f>
        <v>4.6970298788648712</v>
      </c>
      <c r="I22" s="15">
        <f>'GDP CP 2020'!I22/'GDP CP 2020'!$L$22*100</f>
        <v>6.2912969620303407</v>
      </c>
      <c r="J22" s="15">
        <f>'GDP CP 2020'!J22/'GDP CP 2020'!$L$22*100</f>
        <v>9.0502970499121336</v>
      </c>
      <c r="K22" s="15">
        <f>'GDP CP 2020'!K22/'GDP CP 2020'!$L$22*100</f>
        <v>45.344265114487293</v>
      </c>
      <c r="L22" s="15">
        <f>'GDP CP 2020'!L22/'GDP CP 2020'!$L$22*100</f>
        <v>100</v>
      </c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20"/>
    </row>
    <row r="23" spans="1:24" s="73" customFormat="1" x14ac:dyDescent="0.3">
      <c r="A23" s="3" t="s">
        <v>29</v>
      </c>
      <c r="B23" s="35">
        <f>'GDP CP 2020'!B23/'GDP CP 2020'!$L$23*100</f>
        <v>13.421966889421654</v>
      </c>
      <c r="C23" s="35">
        <f>'GDP CP 2020'!C23/'GDP CP 2020'!$L$23*100</f>
        <v>9.3560653603466868</v>
      </c>
      <c r="D23" s="35">
        <f>'GDP CP 2020'!D23/'GDP CP 2020'!$L$23*100</f>
        <v>5.9375249359592361</v>
      </c>
      <c r="E23" s="35">
        <f>'GDP CP 2020'!E23/'GDP CP 2020'!$L$23*100</f>
        <v>6.629289516780708</v>
      </c>
      <c r="F23" s="35">
        <f>'GDP CP 2020'!F23/'GDP CP 2020'!$L$23*100</f>
        <v>12.150840492412037</v>
      </c>
      <c r="G23" s="35">
        <f>'GDP CP 2020'!G23/'GDP CP 2020'!$L$23*100</f>
        <v>5.2745042840930285</v>
      </c>
      <c r="H23" s="35">
        <f>'GDP CP 2020'!H23/'GDP CP 2020'!$L$23*100</f>
        <v>5.1850744573105523</v>
      </c>
      <c r="I23" s="35">
        <f>'GDP CP 2020'!I23/'GDP CP 2020'!$L$23*100</f>
        <v>10.287014365670027</v>
      </c>
      <c r="J23" s="35">
        <f>'GDP CP 2020'!J23/'GDP CP 2020'!$L$23*100</f>
        <v>7.4893471411622849</v>
      </c>
      <c r="K23" s="35">
        <f>'GDP CP 2020'!K23/'GDP CP 2020'!$L$23*100</f>
        <v>24.268372556843794</v>
      </c>
      <c r="L23" s="35">
        <f>'GDP CP 2020'!L23/'GDP CP 2020'!$L$23*100</f>
        <v>100</v>
      </c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34"/>
    </row>
    <row r="24" spans="1:24" x14ac:dyDescent="0.3">
      <c r="A24" s="1" t="s">
        <v>30</v>
      </c>
      <c r="B24" s="15">
        <f>'GDP CP 2020'!B24/'GDP CP 2020'!$L$24*100</f>
        <v>13.38956156973544</v>
      </c>
      <c r="C24" s="15">
        <f>'GDP CP 2020'!C24/'GDP CP 2020'!$L$24*100</f>
        <v>9.0148049993847188</v>
      </c>
      <c r="D24" s="15">
        <f>'GDP CP 2020'!D24/'GDP CP 2020'!$L$24*100</f>
        <v>5.9532725906450912</v>
      </c>
      <c r="E24" s="15">
        <f>'GDP CP 2020'!E24/'GDP CP 2020'!$L$24*100</f>
        <v>6.6230023530685393</v>
      </c>
      <c r="F24" s="15">
        <f>'GDP CP 2020'!F24/'GDP CP 2020'!$L$24*100</f>
        <v>11.773875228385272</v>
      </c>
      <c r="G24" s="15">
        <f>'GDP CP 2020'!G24/'GDP CP 2020'!$L$24*100</f>
        <v>5.1948444321886802</v>
      </c>
      <c r="H24" s="15">
        <f>'GDP CP 2020'!H24/'GDP CP 2020'!$L$24*100</f>
        <v>4.9666578622847162</v>
      </c>
      <c r="I24" s="15">
        <f>'GDP CP 2020'!I24/'GDP CP 2020'!$L$24*100</f>
        <v>11.579681998492813</v>
      </c>
      <c r="J24" s="15">
        <f>'GDP CP 2020'!J24/'GDP CP 2020'!$L$24*100</f>
        <v>7.3057492911436039</v>
      </c>
      <c r="K24" s="15">
        <f>'GDP CP 2020'!K24/'GDP CP 2020'!$L$24*100</f>
        <v>24.198549674671142</v>
      </c>
      <c r="L24" s="15">
        <f>'GDP CP 2020'!L24/'GDP CP 2020'!$L$24*100</f>
        <v>100</v>
      </c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20"/>
    </row>
    <row r="25" spans="1:24" x14ac:dyDescent="0.3">
      <c r="A25" s="1" t="s">
        <v>31</v>
      </c>
      <c r="B25" s="15">
        <f>'GDP CP 2020'!B25/'GDP CP 2020'!$L$25*100</f>
        <v>13.38956156973544</v>
      </c>
      <c r="C25" s="15">
        <f>'GDP CP 2020'!C25/'GDP CP 2020'!$L$25*100</f>
        <v>9.0148049993847188</v>
      </c>
      <c r="D25" s="15">
        <f>'GDP CP 2020'!D25/'GDP CP 2020'!$L$25*100</f>
        <v>5.9532725906450912</v>
      </c>
      <c r="E25" s="15">
        <f>'GDP CP 2020'!E25/'GDP CP 2020'!$L$25*100</f>
        <v>6.6230023530685393</v>
      </c>
      <c r="F25" s="15">
        <f>'GDP CP 2020'!F25/'GDP CP 2020'!$L$25*100</f>
        <v>11.773875228385272</v>
      </c>
      <c r="G25" s="15">
        <f>'GDP CP 2020'!G25/'GDP CP 2020'!$L$25*100</f>
        <v>5.1948444321886802</v>
      </c>
      <c r="H25" s="15">
        <f>'GDP CP 2020'!H25/'GDP CP 2020'!$L$25*100</f>
        <v>4.9666578622847162</v>
      </c>
      <c r="I25" s="15">
        <f>'GDP CP 2020'!I25/'GDP CP 2020'!$L$25*100</f>
        <v>11.579681998492813</v>
      </c>
      <c r="J25" s="15">
        <f>'GDP CP 2020'!J25/'GDP CP 2020'!$L$25*100</f>
        <v>7.3057492911436022</v>
      </c>
      <c r="K25" s="15">
        <f>'GDP CP 2020'!K25/'GDP CP 2020'!$L$25*100</f>
        <v>24.198549674671142</v>
      </c>
      <c r="L25" s="15">
        <f>'GDP CP 2020'!L25/'GDP CP 2020'!$L$25*100</f>
        <v>100</v>
      </c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20"/>
    </row>
    <row r="26" spans="1:24" x14ac:dyDescent="0.3">
      <c r="A26" s="1" t="s">
        <v>32</v>
      </c>
      <c r="B26" s="15">
        <f>'GDP CP 2020'!B26/'GDP CP 2020'!$L$26*100</f>
        <v>13.389561569735436</v>
      </c>
      <c r="C26" s="15">
        <f>'GDP CP 2020'!C26/'GDP CP 2020'!$L$26*100</f>
        <v>9.014804999384717</v>
      </c>
      <c r="D26" s="15">
        <f>'GDP CP 2020'!D26/'GDP CP 2020'!$L$26*100</f>
        <v>5.9532725906450903</v>
      </c>
      <c r="E26" s="15">
        <f>'GDP CP 2020'!E26/'GDP CP 2020'!$L$26*100</f>
        <v>6.6230023530685385</v>
      </c>
      <c r="F26" s="15">
        <f>'GDP CP 2020'!F26/'GDP CP 2020'!$L$26*100</f>
        <v>11.77387522838527</v>
      </c>
      <c r="G26" s="15">
        <f>'GDP CP 2020'!G26/'GDP CP 2020'!$L$26*100</f>
        <v>5.1948444321886793</v>
      </c>
      <c r="H26" s="15">
        <f>'GDP CP 2020'!H26/'GDP CP 2020'!$L$26*100</f>
        <v>4.9666578622847144</v>
      </c>
      <c r="I26" s="15">
        <f>'GDP CP 2020'!I26/'GDP CP 2020'!$L$26*100</f>
        <v>11.579681998492809</v>
      </c>
      <c r="J26" s="15">
        <f>'GDP CP 2020'!J26/'GDP CP 2020'!$L$26*100</f>
        <v>7.3057492911436013</v>
      </c>
      <c r="K26" s="15">
        <f>'GDP CP 2020'!K26/'GDP CP 2020'!$L$26*100</f>
        <v>24.198549674671135</v>
      </c>
      <c r="L26" s="15">
        <f>'GDP CP 2020'!L26/'GDP CP 2020'!$L$26*100</f>
        <v>100</v>
      </c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20"/>
    </row>
    <row r="27" spans="1:24" s="73" customFormat="1" x14ac:dyDescent="0.3">
      <c r="A27" s="3" t="s">
        <v>33</v>
      </c>
      <c r="B27" s="35">
        <f>'GDP CP 2020'!B27/'GDP CP 2020'!$L$27*100</f>
        <v>13.420753520745349</v>
      </c>
      <c r="C27" s="35">
        <f>'GDP CP 2020'!C27/'GDP CP 2020'!$L$27*100</f>
        <v>9.3432873770876004</v>
      </c>
      <c r="D27" s="35">
        <f>'GDP CP 2020'!D27/'GDP CP 2020'!$L$27*100</f>
        <v>5.9381145833105382</v>
      </c>
      <c r="E27" s="35">
        <f>'GDP CP 2020'!E27/'GDP CP 2020'!$L$27*100</f>
        <v>6.6290541033490555</v>
      </c>
      <c r="F27" s="35">
        <f>'GDP CP 2020'!F27/'GDP CP 2020'!$L$27*100</f>
        <v>12.136725592517383</v>
      </c>
      <c r="G27" s="35">
        <f>'GDP CP 2020'!G27/'GDP CP 2020'!$L$27*100</f>
        <v>5.2715215402103643</v>
      </c>
      <c r="H27" s="35">
        <f>'GDP CP 2020'!H27/'GDP CP 2020'!$L$27*100</f>
        <v>5.1768961749372941</v>
      </c>
      <c r="I27" s="35">
        <f>'GDP CP 2020'!I27/'GDP CP 2020'!$L$27*100</f>
        <v>10.335416369715299</v>
      </c>
      <c r="J27" s="35">
        <f>'GDP CP 2020'!J27/'GDP CP 2020'!$L$27*100</f>
        <v>7.4824725945629389</v>
      </c>
      <c r="K27" s="35">
        <f>'GDP CP 2020'!K27/'GDP CP 2020'!$L$27*100</f>
        <v>24.265758143564181</v>
      </c>
      <c r="L27" s="35">
        <f>'GDP CP 2020'!L27/'GDP CP 2020'!$L$27*100</f>
        <v>100</v>
      </c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3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9B02B-369E-49FB-9C21-BF7C7837DED3}">
  <dimension ref="A1:N27"/>
  <sheetViews>
    <sheetView workbookViewId="0">
      <selection activeCell="D30" sqref="D30"/>
    </sheetView>
  </sheetViews>
  <sheetFormatPr defaultRowHeight="14.4" x14ac:dyDescent="0.3"/>
  <cols>
    <col min="1" max="1" width="70.88671875" customWidth="1"/>
    <col min="2" max="2" width="11.88671875" customWidth="1"/>
    <col min="3" max="3" width="12.5546875" customWidth="1"/>
    <col min="4" max="4" width="14.44140625" customWidth="1"/>
    <col min="5" max="5" width="11.6640625" customWidth="1"/>
    <col min="6" max="6" width="12.88671875" customWidth="1"/>
    <col min="7" max="7" width="12" customWidth="1"/>
    <col min="8" max="8" width="11.88671875" customWidth="1"/>
    <col min="9" max="9" width="11.44140625" customWidth="1"/>
    <col min="10" max="10" width="11" customWidth="1"/>
    <col min="11" max="11" width="9.5546875" customWidth="1"/>
    <col min="12" max="12" width="8.5546875" customWidth="1"/>
  </cols>
  <sheetData>
    <row r="1" spans="1:14" x14ac:dyDescent="0.3">
      <c r="A1" s="3" t="s">
        <v>45</v>
      </c>
      <c r="B1" s="3"/>
      <c r="C1" s="3"/>
    </row>
    <row r="2" spans="1:14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35</v>
      </c>
    </row>
    <row r="3" spans="1:14" x14ac:dyDescent="0.3">
      <c r="A3" s="5" t="s">
        <v>46</v>
      </c>
      <c r="B3" s="2">
        <f>'GDP KP 2020'!B3/'GDP KP 2020'!$B$27*100</f>
        <v>2.0959276959615658</v>
      </c>
      <c r="C3" s="2">
        <f>'GDP KP 2020'!C3/'GDP KP 2020'!$C$27*100</f>
        <v>14.418461857915634</v>
      </c>
      <c r="D3" s="2">
        <f>'GDP KP 2020'!D3/'GDP KP 2020'!$D$27*100</f>
        <v>32.154162416877867</v>
      </c>
      <c r="E3" s="2">
        <f>'GDP KP 2020'!E3/'GDP KP 2020'!$E$27*100</f>
        <v>28.329671021936541</v>
      </c>
      <c r="F3" s="2">
        <f>'GDP KP 2020'!F3/'GDP KP 2020'!$F$27*100</f>
        <v>17.4105068295042</v>
      </c>
      <c r="G3" s="2">
        <f>'GDP KP 2020'!G3/'GDP KP 2020'!$G$27*100</f>
        <v>8.4239084611394173</v>
      </c>
      <c r="H3" s="2">
        <f>'GDP KP 2020'!H3/'GDP KP 2020'!$H$27*100</f>
        <v>6.0534417046081535</v>
      </c>
      <c r="I3" s="2">
        <f>'GDP KP 2020'!I3/'GDP KP 2020'!$I$27*100</f>
        <v>10.323437173822565</v>
      </c>
      <c r="J3" s="2">
        <f>'GDP KP 2020'!J3/'GDP KP 2020'!$J$27*100</f>
        <v>15.198442147623666</v>
      </c>
      <c r="K3" s="2">
        <f>'GDP KP 2020'!K3/'GDP KP 2020'!$K$27*100</f>
        <v>0.95643459636326567</v>
      </c>
      <c r="L3" s="2">
        <f>'GDP KP 2020'!L3/'GDP KP 2020'!$L$27*100</f>
        <v>11.039898915593628</v>
      </c>
      <c r="M3" s="16"/>
      <c r="N3" s="16"/>
    </row>
    <row r="4" spans="1:14" x14ac:dyDescent="0.3">
      <c r="A4" s="5" t="s">
        <v>11</v>
      </c>
      <c r="B4" s="2">
        <f>'GDP KP 2020'!B4/'GDP KP 2020'!$B$27*100</f>
        <v>1.2158362327730143</v>
      </c>
      <c r="C4" s="2">
        <f>'GDP KP 2020'!C4/'GDP KP 2020'!$C$27*100</f>
        <v>16.178613838058137</v>
      </c>
      <c r="D4" s="2">
        <f>'GDP KP 2020'!D4/'GDP KP 2020'!$D$27*100</f>
        <v>17.94809777103977</v>
      </c>
      <c r="E4" s="2">
        <f>'GDP KP 2020'!E4/'GDP KP 2020'!$E$27*100</f>
        <v>9.9339688467376099</v>
      </c>
      <c r="F4" s="2">
        <f>'GDP KP 2020'!F4/'GDP KP 2020'!$F$27*100</f>
        <v>27.79349498190528</v>
      </c>
      <c r="G4" s="2">
        <f>'GDP KP 2020'!G4/'GDP KP 2020'!$G$27*100</f>
        <v>17.790535627561145</v>
      </c>
      <c r="H4" s="2">
        <f>'GDP KP 2020'!H4/'GDP KP 2020'!$H$27*100</f>
        <v>27.514417739400187</v>
      </c>
      <c r="I4" s="2">
        <f>'GDP KP 2020'!I4/'GDP KP 2020'!$I$27*100</f>
        <v>25.381193593641388</v>
      </c>
      <c r="J4" s="2">
        <f>'GDP KP 2020'!J4/'GDP KP 2020'!$J$27*100</f>
        <v>9.1825759447815347</v>
      </c>
      <c r="K4" s="2">
        <f>'GDP KP 2020'!K4/'GDP KP 2020'!$K$27*100</f>
        <v>1.1977019929414416</v>
      </c>
      <c r="L4" s="2">
        <f>'GDP KP 2020'!L4/'GDP KP 2020'!$L$27*100</f>
        <v>13.019433213795265</v>
      </c>
      <c r="M4" s="16"/>
      <c r="N4" s="16"/>
    </row>
    <row r="5" spans="1:14" x14ac:dyDescent="0.3">
      <c r="A5" s="5" t="s">
        <v>12</v>
      </c>
      <c r="B5" s="2">
        <f>'GDP KP 2020'!B5/'GDP KP 2020'!$B$27*100</f>
        <v>15.15786989061437</v>
      </c>
      <c r="C5" s="2">
        <f>'GDP KP 2020'!C5/'GDP KP 2020'!$C$27*100</f>
        <v>10.719117196830735</v>
      </c>
      <c r="D5" s="2">
        <f>'GDP KP 2020'!D5/'GDP KP 2020'!$D$27*100</f>
        <v>7.0030392430828492</v>
      </c>
      <c r="E5" s="2">
        <f>'GDP KP 2020'!E5/'GDP KP 2020'!$E$27*100</f>
        <v>11.493239382446477</v>
      </c>
      <c r="F5" s="2">
        <f>'GDP KP 2020'!F5/'GDP KP 2020'!$F$27*100</f>
        <v>6.3118203880039303</v>
      </c>
      <c r="G5" s="2">
        <f>'GDP KP 2020'!G5/'GDP KP 2020'!$G$27*100</f>
        <v>13.131771702845199</v>
      </c>
      <c r="H5" s="2">
        <f>'GDP KP 2020'!H5/'GDP KP 2020'!$H$27*100</f>
        <v>8.7858252246149355</v>
      </c>
      <c r="I5" s="2">
        <f>'GDP KP 2020'!I5/'GDP KP 2020'!$I$27*100</f>
        <v>11.078851168869624</v>
      </c>
      <c r="J5" s="2">
        <f>'GDP KP 2020'!J5/'GDP KP 2020'!$J$27*100</f>
        <v>11.804956173340102</v>
      </c>
      <c r="K5" s="2">
        <f>'GDP KP 2020'!K5/'GDP KP 2020'!$K$27*100</f>
        <v>18.500052848797534</v>
      </c>
      <c r="L5" s="2">
        <f>'GDP KP 2020'!L5/'GDP KP 2020'!$L$27*100</f>
        <v>12.513606278409192</v>
      </c>
      <c r="M5" s="16"/>
      <c r="N5" s="16"/>
    </row>
    <row r="6" spans="1:14" x14ac:dyDescent="0.3">
      <c r="A6" s="5" t="s">
        <v>13</v>
      </c>
      <c r="B6" s="2">
        <f>'GDP KP 2020'!B6/'GDP KP 2020'!$B$27*100</f>
        <v>1.7758337179387658</v>
      </c>
      <c r="C6" s="2">
        <f>'GDP KP 2020'!C6/'GDP KP 2020'!$C$27*100</f>
        <v>2.0793498548853417</v>
      </c>
      <c r="D6" s="2">
        <f>'GDP KP 2020'!D6/'GDP KP 2020'!$D$27*100</f>
        <v>1.3088289520838237</v>
      </c>
      <c r="E6" s="2">
        <f>'GDP KP 2020'!E6/'GDP KP 2020'!$E$27*100</f>
        <v>1.7025884669665561</v>
      </c>
      <c r="F6" s="2">
        <f>'GDP KP 2020'!F6/'GDP KP 2020'!$F$27*100</f>
        <v>8.6868316300397161</v>
      </c>
      <c r="G6" s="2">
        <f>'GDP KP 2020'!G6/'GDP KP 2020'!$G$27*100</f>
        <v>12.421320471126885</v>
      </c>
      <c r="H6" s="2">
        <f>'GDP KP 2020'!H6/'GDP KP 2020'!$H$27*100</f>
        <v>1.671697849393089</v>
      </c>
      <c r="I6" s="2">
        <f>'GDP KP 2020'!I6/'GDP KP 2020'!$I$27*100</f>
        <v>0.83394671014682153</v>
      </c>
      <c r="J6" s="2">
        <f>'GDP KP 2020'!J6/'GDP KP 2020'!$J$27*100</f>
        <v>1.5672090083267758</v>
      </c>
      <c r="K6" s="2">
        <f>'GDP KP 2020'!K6/'GDP KP 2020'!$K$27*100</f>
        <v>0.80705926747729451</v>
      </c>
      <c r="L6" s="2">
        <f>'GDP KP 2020'!L6/'GDP KP 2020'!$L$27*100</f>
        <v>2.8411901991858541</v>
      </c>
      <c r="M6" s="16"/>
      <c r="N6" s="16"/>
    </row>
    <row r="7" spans="1:14" x14ac:dyDescent="0.3">
      <c r="A7" s="5" t="s">
        <v>14</v>
      </c>
      <c r="B7" s="2">
        <f>'GDP KP 2020'!B7/'GDP KP 2020'!$B$27*100</f>
        <v>0.45275625313307655</v>
      </c>
      <c r="C7" s="2">
        <f>'GDP KP 2020'!C7/'GDP KP 2020'!$C$27*100</f>
        <v>0.19915938165069999</v>
      </c>
      <c r="D7" s="2">
        <f>'GDP KP 2020'!D7/'GDP KP 2020'!$D$27*100</f>
        <v>5.8975219833952375E-2</v>
      </c>
      <c r="E7" s="2">
        <f>'GDP KP 2020'!E7/'GDP KP 2020'!$E$27*100</f>
        <v>0.1564635832891316</v>
      </c>
      <c r="F7" s="2">
        <f>'GDP KP 2020'!F7/'GDP KP 2020'!$F$27*100</f>
        <v>9.5212650052142522E-2</v>
      </c>
      <c r="G7" s="2">
        <f>'GDP KP 2020'!G7/'GDP KP 2020'!$G$27*100</f>
        <v>0.11916596859395644</v>
      </c>
      <c r="H7" s="2">
        <f>'GDP KP 2020'!H7/'GDP KP 2020'!$H$27*100</f>
        <v>0.11285924602725257</v>
      </c>
      <c r="I7" s="2">
        <f>'GDP KP 2020'!I7/'GDP KP 2020'!$I$27*100</f>
        <v>0.33370572561797401</v>
      </c>
      <c r="J7" s="2">
        <f>'GDP KP 2020'!J7/'GDP KP 2020'!$J$27*100</f>
        <v>0.24938681166246343</v>
      </c>
      <c r="K7" s="2">
        <f>'GDP KP 2020'!K7/'GDP KP 2020'!$K$27*100</f>
        <v>0.45471733983607981</v>
      </c>
      <c r="L7" s="2">
        <f>'GDP KP 2020'!L7/'GDP KP 2020'!$L$27*100</f>
        <v>0.27609652715297966</v>
      </c>
      <c r="M7" s="16"/>
      <c r="N7" s="16"/>
    </row>
    <row r="8" spans="1:14" x14ac:dyDescent="0.3">
      <c r="A8" s="5" t="s">
        <v>15</v>
      </c>
      <c r="B8" s="2">
        <f>'GDP KP 2020'!B8/'GDP KP 2020'!$B$27*100</f>
        <v>3.9595620934625582</v>
      </c>
      <c r="C8" s="2">
        <f>'GDP KP 2020'!C8/'GDP KP 2020'!$C$27*100</f>
        <v>2.3060065157744196</v>
      </c>
      <c r="D8" s="2">
        <f>'GDP KP 2020'!D8/'GDP KP 2020'!$D$27*100</f>
        <v>2.3362515628096645</v>
      </c>
      <c r="E8" s="2">
        <f>'GDP KP 2020'!E8/'GDP KP 2020'!$E$27*100</f>
        <v>2.305781680230119</v>
      </c>
      <c r="F8" s="2">
        <f>'GDP KP 2020'!F8/'GDP KP 2020'!$F$27*100</f>
        <v>1.3697267031826355</v>
      </c>
      <c r="G8" s="2">
        <f>'GDP KP 2020'!G8/'GDP KP 2020'!$G$27*100</f>
        <v>3.3549167646690496</v>
      </c>
      <c r="H8" s="2">
        <f>'GDP KP 2020'!H8/'GDP KP 2020'!$H$27*100</f>
        <v>2.8736364985492884</v>
      </c>
      <c r="I8" s="2">
        <f>'GDP KP 2020'!I8/'GDP KP 2020'!$I$27*100</f>
        <v>2.6609732907790109</v>
      </c>
      <c r="J8" s="2">
        <f>'GDP KP 2020'!J8/'GDP KP 2020'!$J$27*100</f>
        <v>2.5622382517955176</v>
      </c>
      <c r="K8" s="2">
        <f>'GDP KP 2020'!K8/'GDP KP 2020'!$K$27*100</f>
        <v>4.5507672189838946</v>
      </c>
      <c r="L8" s="2">
        <f>'GDP KP 2020'!L8/'GDP KP 2020'!$L$27*100</f>
        <v>3.0716012904781413</v>
      </c>
      <c r="M8" s="16"/>
      <c r="N8" s="16"/>
    </row>
    <row r="9" spans="1:14" x14ac:dyDescent="0.3">
      <c r="A9" s="5" t="s">
        <v>16</v>
      </c>
      <c r="B9" s="2">
        <f>'GDP KP 2020'!B9/'GDP KP 2020'!$B$27*100</f>
        <v>32.429968659292932</v>
      </c>
      <c r="C9" s="2">
        <f>'GDP KP 2020'!C9/'GDP KP 2020'!$C$27*100</f>
        <v>20.346482131040016</v>
      </c>
      <c r="D9" s="2">
        <f>'GDP KP 2020'!D9/'GDP KP 2020'!$D$27*100</f>
        <v>11.281298324331233</v>
      </c>
      <c r="E9" s="2">
        <f>'GDP KP 2020'!E9/'GDP KP 2020'!$E$27*100</f>
        <v>13.066188282500505</v>
      </c>
      <c r="F9" s="2">
        <f>'GDP KP 2020'!F9/'GDP KP 2020'!$F$27*100</f>
        <v>11.350948142857389</v>
      </c>
      <c r="G9" s="2">
        <f>'GDP KP 2020'!G9/'GDP KP 2020'!$G$27*100</f>
        <v>15.324222896189488</v>
      </c>
      <c r="H9" s="2">
        <f>'GDP KP 2020'!H9/'GDP KP 2020'!$H$27*100</f>
        <v>16.21332598942551</v>
      </c>
      <c r="I9" s="2">
        <f>'GDP KP 2020'!I9/'GDP KP 2020'!$I$27*100</f>
        <v>14.676556028359187</v>
      </c>
      <c r="J9" s="2">
        <f>'GDP KP 2020'!J9/'GDP KP 2020'!$J$27*100</f>
        <v>18.155662567482867</v>
      </c>
      <c r="K9" s="2">
        <f>'GDP KP 2020'!K9/'GDP KP 2020'!$K$27*100</f>
        <v>22.906747198162105</v>
      </c>
      <c r="L9" s="2">
        <f>'GDP KP 2020'!L9/'GDP KP 2020'!$L$27*100</f>
        <v>19.064584197472669</v>
      </c>
      <c r="M9" s="16"/>
      <c r="N9" s="16"/>
    </row>
    <row r="10" spans="1:14" x14ac:dyDescent="0.3">
      <c r="A10" s="5" t="s">
        <v>17</v>
      </c>
      <c r="B10" s="2">
        <f>'GDP KP 2020'!B10/'GDP KP 2020'!$B$27*100</f>
        <v>1.7209824511848659</v>
      </c>
      <c r="C10" s="2">
        <f>'GDP KP 2020'!C10/'GDP KP 2020'!$C$27*100</f>
        <v>1.7210270969917056</v>
      </c>
      <c r="D10" s="2">
        <f>'GDP KP 2020'!D10/'GDP KP 2020'!$D$27*100</f>
        <v>1.1974403957589692</v>
      </c>
      <c r="E10" s="2">
        <f>'GDP KP 2020'!E10/'GDP KP 2020'!$E$27*100</f>
        <v>1.7933934607463502</v>
      </c>
      <c r="F10" s="2">
        <f>'GDP KP 2020'!F10/'GDP KP 2020'!$F$27*100</f>
        <v>1.1004148317557412</v>
      </c>
      <c r="G10" s="2">
        <f>'GDP KP 2020'!G10/'GDP KP 2020'!$G$27*100</f>
        <v>1.8507497587537953</v>
      </c>
      <c r="H10" s="2">
        <f>'GDP KP 2020'!H10/'GDP KP 2020'!$H$27*100</f>
        <v>2.0344893598149971</v>
      </c>
      <c r="I10" s="2">
        <f>'GDP KP 2020'!I10/'GDP KP 2020'!$I$27*100</f>
        <v>1.5742427033486643</v>
      </c>
      <c r="J10" s="2">
        <f>'GDP KP 2020'!J10/'GDP KP 2020'!$J$27*100</f>
        <v>2.5121431531282168</v>
      </c>
      <c r="K10" s="2">
        <f>'GDP KP 2020'!K10/'GDP KP 2020'!$K$27*100</f>
        <v>2.7979782815337213</v>
      </c>
      <c r="L10" s="2">
        <f>'GDP KP 2020'!L10/'GDP KP 2020'!$L$27*100</f>
        <v>1.9297974742189048</v>
      </c>
      <c r="M10" s="16"/>
      <c r="N10" s="16"/>
    </row>
    <row r="11" spans="1:14" x14ac:dyDescent="0.3">
      <c r="A11" s="5" t="s">
        <v>18</v>
      </c>
      <c r="B11" s="2">
        <f>'GDP KP 2020'!B11/'GDP KP 2020'!$B$27*100</f>
        <v>1.2797537772160443</v>
      </c>
      <c r="C11" s="2">
        <f>'GDP KP 2020'!C11/'GDP KP 2020'!$C$27*100</f>
        <v>0.83235822998443576</v>
      </c>
      <c r="D11" s="2">
        <f>'GDP KP 2020'!D11/'GDP KP 2020'!$D$27*100</f>
        <v>0.6536611472117364</v>
      </c>
      <c r="E11" s="2">
        <f>'GDP KP 2020'!E11/'GDP KP 2020'!$E$27*100</f>
        <v>0.63702208903266155</v>
      </c>
      <c r="F11" s="2">
        <f>'GDP KP 2020'!F11/'GDP KP 2020'!$F$27*100</f>
        <v>0.82088455828419582</v>
      </c>
      <c r="G11" s="2">
        <f>'GDP KP 2020'!G11/'GDP KP 2020'!$G$27*100</f>
        <v>1.7085767001540224</v>
      </c>
      <c r="H11" s="2">
        <f>'GDP KP 2020'!H11/'GDP KP 2020'!$H$27*100</f>
        <v>0.9990055865183457</v>
      </c>
      <c r="I11" s="2">
        <f>'GDP KP 2020'!I11/'GDP KP 2020'!$I$27*100</f>
        <v>1.1260410217901817</v>
      </c>
      <c r="J11" s="2">
        <f>'GDP KP 2020'!J11/'GDP KP 2020'!$J$27*100</f>
        <v>1.078523179603164</v>
      </c>
      <c r="K11" s="2">
        <f>'GDP KP 2020'!K11/'GDP KP 2020'!$K$27*100</f>
        <v>1.2094691402024742</v>
      </c>
      <c r="L11" s="2">
        <f>'GDP KP 2020'!L11/'GDP KP 2020'!$L$27*100</f>
        <v>1.0571989613790282</v>
      </c>
      <c r="M11" s="16"/>
      <c r="N11" s="16"/>
    </row>
    <row r="12" spans="1:14" x14ac:dyDescent="0.3">
      <c r="A12" s="5" t="s">
        <v>19</v>
      </c>
      <c r="B12" s="2">
        <f>'GDP KP 2020'!B12/'GDP KP 2020'!$B$27*100</f>
        <v>7.8427020761072663</v>
      </c>
      <c r="C12" s="2">
        <f>'GDP KP 2020'!C12/'GDP KP 2020'!$C$27*100</f>
        <v>5.5265193660104694</v>
      </c>
      <c r="D12" s="2">
        <f>'GDP KP 2020'!D12/'GDP KP 2020'!$D$27*100</f>
        <v>4.2217512590932289</v>
      </c>
      <c r="E12" s="2">
        <f>'GDP KP 2020'!E12/'GDP KP 2020'!$E$27*100</f>
        <v>5.1674014893578741</v>
      </c>
      <c r="F12" s="2">
        <f>'GDP KP 2020'!F12/'GDP KP 2020'!$F$27*100</f>
        <v>4.1551591988870653</v>
      </c>
      <c r="G12" s="2">
        <f>'GDP KP 2020'!G12/'GDP KP 2020'!$G$27*100</f>
        <v>3.379475079867301</v>
      </c>
      <c r="H12" s="2">
        <f>'GDP KP 2020'!H12/'GDP KP 2020'!$H$27*100</f>
        <v>5.8832090751938475</v>
      </c>
      <c r="I12" s="2">
        <f>'GDP KP 2020'!I12/'GDP KP 2020'!$I$27*100</f>
        <v>4.4522388015860965</v>
      </c>
      <c r="J12" s="2">
        <f>'GDP KP 2020'!J12/'GDP KP 2020'!$J$27*100</f>
        <v>7.0128387032816653</v>
      </c>
      <c r="K12" s="2">
        <f>'GDP KP 2020'!K12/'GDP KP 2020'!$K$27*100</f>
        <v>6.7422315343538246</v>
      </c>
      <c r="L12" s="2">
        <f>'GDP KP 2020'!L12/'GDP KP 2020'!$L$27*100</f>
        <v>5.7307117790160049</v>
      </c>
      <c r="M12" s="16"/>
      <c r="N12" s="16"/>
    </row>
    <row r="13" spans="1:14" x14ac:dyDescent="0.3">
      <c r="A13" s="5" t="s">
        <v>20</v>
      </c>
      <c r="B13" s="2">
        <f>'GDP KP 2020'!B13/'GDP KP 2020'!$B$27*100</f>
        <v>10.283209509041148</v>
      </c>
      <c r="C13" s="2">
        <f>'GDP KP 2020'!C13/'GDP KP 2020'!$C$27*100</f>
        <v>5.7371217691891214</v>
      </c>
      <c r="D13" s="2">
        <f>'GDP KP 2020'!D13/'GDP KP 2020'!$D$27*100</f>
        <v>5.9776500512658046</v>
      </c>
      <c r="E13" s="2">
        <f>'GDP KP 2020'!E13/'GDP KP 2020'!$E$27*100</f>
        <v>5.8354487077873332</v>
      </c>
      <c r="F13" s="2">
        <f>'GDP KP 2020'!F13/'GDP KP 2020'!$F$27*100</f>
        <v>5.1767413107952649</v>
      </c>
      <c r="G13" s="2">
        <f>'GDP KP 2020'!G13/'GDP KP 2020'!$G$27*100</f>
        <v>8.6503293290224477</v>
      </c>
      <c r="H13" s="2">
        <f>'GDP KP 2020'!H13/'GDP KP 2020'!$H$27*100</f>
        <v>6.6309585913859497</v>
      </c>
      <c r="I13" s="2">
        <f>'GDP KP 2020'!I13/'GDP KP 2020'!$I$27*100</f>
        <v>7.7953587103024509</v>
      </c>
      <c r="J13" s="2">
        <f>'GDP KP 2020'!J13/'GDP KP 2020'!$J$27*100</f>
        <v>7.4404609761089926</v>
      </c>
      <c r="K13" s="2">
        <f>'GDP KP 2020'!K13/'GDP KP 2020'!$K$27*100</f>
        <v>10.321416808945884</v>
      </c>
      <c r="L13" s="2">
        <f>'GDP KP 2020'!L13/'GDP KP 2020'!$L$27*100</f>
        <v>7.8986318905322275</v>
      </c>
      <c r="M13" s="16"/>
      <c r="N13" s="16"/>
    </row>
    <row r="14" spans="1:14" x14ac:dyDescent="0.3">
      <c r="A14" s="5" t="s">
        <v>21</v>
      </c>
      <c r="B14" s="2">
        <f>'GDP KP 2020'!B14/'GDP KP 2020'!$B$27*100</f>
        <v>3.4275423527335618</v>
      </c>
      <c r="C14" s="2">
        <f>'GDP KP 2020'!C14/'GDP KP 2020'!$C$27*100</f>
        <v>3.1912386597819054</v>
      </c>
      <c r="D14" s="2">
        <f>'GDP KP 2020'!D14/'GDP KP 2020'!$D$27*100</f>
        <v>2.7535883088613775</v>
      </c>
      <c r="E14" s="2">
        <f>'GDP KP 2020'!E14/'GDP KP 2020'!$E$27*100</f>
        <v>3.2489070335987296</v>
      </c>
      <c r="F14" s="2">
        <f>'GDP KP 2020'!F14/'GDP KP 2020'!$F$27*100</f>
        <v>2.104038937731707</v>
      </c>
      <c r="G14" s="2">
        <f>'GDP KP 2020'!G14/'GDP KP 2020'!$G$27*100</f>
        <v>2.1454875821961923</v>
      </c>
      <c r="H14" s="2">
        <f>'GDP KP 2020'!H14/'GDP KP 2020'!$H$27*100</f>
        <v>2.5715507249430964</v>
      </c>
      <c r="I14" s="2">
        <f>'GDP KP 2020'!I14/'GDP KP 2020'!$I$27*100</f>
        <v>3.0807185811651214</v>
      </c>
      <c r="J14" s="2">
        <f>'GDP KP 2020'!J14/'GDP KP 2020'!$J$27*100</f>
        <v>3.9356168957073683</v>
      </c>
      <c r="K14" s="2">
        <f>'GDP KP 2020'!K14/'GDP KP 2020'!$K$27*100</f>
        <v>3.8567535656898069</v>
      </c>
      <c r="L14" s="2">
        <f>'GDP KP 2020'!L14/'GDP KP 2020'!$L$27*100</f>
        <v>3.1724150064774275</v>
      </c>
      <c r="M14" s="16"/>
      <c r="N14" s="16"/>
    </row>
    <row r="15" spans="1:14" x14ac:dyDescent="0.3">
      <c r="A15" s="5" t="s">
        <v>22</v>
      </c>
      <c r="B15" s="2">
        <f>'GDP KP 2020'!B15/'GDP KP 2020'!$B$27*100</f>
        <v>2.0226439267005447</v>
      </c>
      <c r="C15" s="2">
        <f>'GDP KP 2020'!C15/'GDP KP 2020'!$C$27*100</f>
        <v>0.13019729670025265</v>
      </c>
      <c r="D15" s="2">
        <f>'GDP KP 2020'!D15/'GDP KP 2020'!$D$27*100</f>
        <v>1.8267986860208828E-2</v>
      </c>
      <c r="E15" s="2">
        <f>'GDP KP 2020'!E15/'GDP KP 2020'!$E$27*100</f>
        <v>0.22840866305051821</v>
      </c>
      <c r="F15" s="2">
        <f>'GDP KP 2020'!F15/'GDP KP 2020'!$F$27*100</f>
        <v>0.29724404022363471</v>
      </c>
      <c r="G15" s="2">
        <f>'GDP KP 2020'!G15/'GDP KP 2020'!$G$27*100</f>
        <v>0.44351899802908051</v>
      </c>
      <c r="H15" s="2">
        <f>'GDP KP 2020'!H15/'GDP KP 2020'!$H$27*100</f>
        <v>2.1256529644622761E-2</v>
      </c>
      <c r="I15" s="2">
        <f>'GDP KP 2020'!I15/'GDP KP 2020'!$I$27*100</f>
        <v>0.16861190690004751</v>
      </c>
      <c r="J15" s="2">
        <f>'GDP KP 2020'!J15/'GDP KP 2020'!$J$27*100</f>
        <v>0.13086520591526493</v>
      </c>
      <c r="K15" s="2">
        <f>'GDP KP 2020'!K15/'GDP KP 2020'!$K$27*100</f>
        <v>3.6200889633727251</v>
      </c>
      <c r="L15" s="2">
        <f>'GDP KP 2020'!L15/'GDP KP 2020'!$L$27*100</f>
        <v>1.2202926594203312</v>
      </c>
      <c r="M15" s="16"/>
      <c r="N15" s="16"/>
    </row>
    <row r="16" spans="1:14" x14ac:dyDescent="0.3">
      <c r="A16" s="5" t="s">
        <v>23</v>
      </c>
      <c r="B16" s="2">
        <f>'GDP KP 2020'!B16/'GDP KP 2020'!$B$27*100</f>
        <v>0.89334579304737738</v>
      </c>
      <c r="C16" s="2">
        <f>'GDP KP 2020'!C16/'GDP KP 2020'!$C$27*100</f>
        <v>1.0476849427464958</v>
      </c>
      <c r="D16" s="2">
        <f>'GDP KP 2020'!D16/'GDP KP 2020'!$D$27*100</f>
        <v>0.91055507973392191</v>
      </c>
      <c r="E16" s="2">
        <f>'GDP KP 2020'!E16/'GDP KP 2020'!$E$27*100</f>
        <v>1.1753126845093336</v>
      </c>
      <c r="F16" s="2">
        <f>'GDP KP 2020'!F16/'GDP KP 2020'!$F$27*100</f>
        <v>0.77032064675109502</v>
      </c>
      <c r="G16" s="2">
        <f>'GDP KP 2020'!G16/'GDP KP 2020'!$G$27*100</f>
        <v>0.71834756609009998</v>
      </c>
      <c r="H16" s="2">
        <f>'GDP KP 2020'!H16/'GDP KP 2020'!$H$27*100</f>
        <v>0.79185292383479911</v>
      </c>
      <c r="I16" s="2">
        <f>'GDP KP 2020'!I16/'GDP KP 2020'!$I$27*100</f>
        <v>0.94886614302320504</v>
      </c>
      <c r="J16" s="2">
        <f>'GDP KP 2020'!J16/'GDP KP 2020'!$J$27*100</f>
        <v>1.2241304498075543</v>
      </c>
      <c r="K16" s="2">
        <f>'GDP KP 2020'!K16/'GDP KP 2020'!$K$27*100</f>
        <v>1.486173111456867</v>
      </c>
      <c r="L16" s="2">
        <f>'GDP KP 2020'!L16/'GDP KP 2020'!$L$27*100</f>
        <v>1.0656844263993646</v>
      </c>
      <c r="M16" s="16"/>
      <c r="N16" s="16"/>
    </row>
    <row r="17" spans="1:14" x14ac:dyDescent="0.3">
      <c r="A17" s="5" t="s">
        <v>24</v>
      </c>
      <c r="B17" s="2">
        <f>'GDP KP 2020'!B17/'GDP KP 2020'!$B$27*100</f>
        <v>2.4257957715017335</v>
      </c>
      <c r="C17" s="2">
        <f>'GDP KP 2020'!C17/'GDP KP 2020'!$C$27*100</f>
        <v>2.4718041237944877</v>
      </c>
      <c r="D17" s="2">
        <f>'GDP KP 2020'!D17/'GDP KP 2020'!$D$27*100</f>
        <v>1.6732752176930905</v>
      </c>
      <c r="E17" s="2">
        <f>'GDP KP 2020'!E17/'GDP KP 2020'!$E$27*100</f>
        <v>1.6628300420556958</v>
      </c>
      <c r="F17" s="2">
        <f>'GDP KP 2020'!F17/'GDP KP 2020'!$F$27*100</f>
        <v>1.6897805888737194</v>
      </c>
      <c r="G17" s="2">
        <f>'GDP KP 2020'!G17/'GDP KP 2020'!$G$27*100</f>
        <v>2.0247813865937974</v>
      </c>
      <c r="H17" s="2">
        <f>'GDP KP 2020'!H17/'GDP KP 2020'!$H$27*100</f>
        <v>2.2525319916476452</v>
      </c>
      <c r="I17" s="2">
        <f>'GDP KP 2020'!I17/'GDP KP 2020'!$I$27*100</f>
        <v>2.6252515254865028</v>
      </c>
      <c r="J17" s="2">
        <f>'GDP KP 2020'!J17/'GDP KP 2020'!$J$27*100</f>
        <v>1.8504534932920966</v>
      </c>
      <c r="K17" s="2">
        <f>'GDP KP 2020'!K17/'GDP KP 2020'!$K$27*100</f>
        <v>3.5476381676208057</v>
      </c>
      <c r="L17" s="2">
        <f>'GDP KP 2020'!L17/'GDP KP 2020'!$L$27*100</f>
        <v>2.4448247139750743</v>
      </c>
      <c r="M17" s="16"/>
      <c r="N17" s="16"/>
    </row>
    <row r="18" spans="1:14" x14ac:dyDescent="0.3">
      <c r="A18" s="5" t="s">
        <v>25</v>
      </c>
      <c r="B18" s="2">
        <f>'GDP KP 2020'!B18/'GDP KP 2020'!$B$27*100</f>
        <v>2.2100845475702142</v>
      </c>
      <c r="C18" s="2">
        <f>'GDP KP 2020'!C18/'GDP KP 2020'!$C$27*100</f>
        <v>2.495002766224689</v>
      </c>
      <c r="D18" s="2">
        <f>'GDP KP 2020'!D18/'GDP KP 2020'!$D$27*100</f>
        <v>1.7199303978004394</v>
      </c>
      <c r="E18" s="2">
        <f>'GDP KP 2020'!E18/'GDP KP 2020'!$E$27*100</f>
        <v>2.6388216063836527</v>
      </c>
      <c r="F18" s="2">
        <f>'GDP KP 2020'!F18/'GDP KP 2020'!$F$27*100</f>
        <v>1.8814757402369313</v>
      </c>
      <c r="G18" s="2">
        <f>'GDP KP 2020'!G18/'GDP KP 2020'!$G$27*100</f>
        <v>0.57300900406288124</v>
      </c>
      <c r="H18" s="2">
        <f>'GDP KP 2020'!H18/'GDP KP 2020'!$H$27*100</f>
        <v>5.2427141546618916</v>
      </c>
      <c r="I18" s="2">
        <f>'GDP KP 2020'!I18/'GDP KP 2020'!$I$27*100</f>
        <v>2.8460887688917884</v>
      </c>
      <c r="J18" s="2">
        <f>'GDP KP 2020'!J18/'GDP KP 2020'!$J$27*100</f>
        <v>4.4324863963720107</v>
      </c>
      <c r="K18" s="2">
        <f>'GDP KP 2020'!K18/'GDP KP 2020'!$K$27*100</f>
        <v>3.7276758726476409</v>
      </c>
      <c r="L18" s="2">
        <f>'GDP KP 2020'!L18/'GDP KP 2020'!$L$27*100</f>
        <v>2.8474838660540565</v>
      </c>
      <c r="M18" s="16"/>
      <c r="N18" s="16"/>
    </row>
    <row r="19" spans="1:14" x14ac:dyDescent="0.3">
      <c r="A19" s="5" t="s">
        <v>26</v>
      </c>
      <c r="B19" s="2">
        <f>'GDP KP 2020'!B19/'GDP KP 2020'!$B$27*100</f>
        <v>2.5503184603429281</v>
      </c>
      <c r="C19" s="2">
        <f>'GDP KP 2020'!C19/'GDP KP 2020'!$C$27*100</f>
        <v>2.6092325162994148</v>
      </c>
      <c r="D19" s="2">
        <f>'GDP KP 2020'!D19/'GDP KP 2020'!$D$27*100</f>
        <v>1.5603806969582825</v>
      </c>
      <c r="E19" s="2">
        <f>'GDP KP 2020'!E19/'GDP KP 2020'!$E$27*100</f>
        <v>2.6428054094337625</v>
      </c>
      <c r="F19" s="2">
        <f>'GDP KP 2020'!F19/'GDP KP 2020'!$F$27*100</f>
        <v>1.758525839614123</v>
      </c>
      <c r="G19" s="2">
        <f>'GDP KP 2020'!G19/'GDP KP 2020'!$G$27*100</f>
        <v>1.1006643532066138</v>
      </c>
      <c r="H19" s="2">
        <f>'GDP KP 2020'!H19/'GDP KP 2020'!$H$27*100</f>
        <v>2.732005706613855</v>
      </c>
      <c r="I19" s="2">
        <f>'GDP KP 2020'!I19/'GDP KP 2020'!$I$27*100</f>
        <v>1.3696284985603238</v>
      </c>
      <c r="J19" s="2">
        <f>'GDP KP 2020'!J19/'GDP KP 2020'!$J$27*100</f>
        <v>3.1461611252150607</v>
      </c>
      <c r="K19" s="2">
        <f>'GDP KP 2020'!K19/'GDP KP 2020'!$K$27*100</f>
        <v>4.0244704109097382</v>
      </c>
      <c r="L19" s="2">
        <f>'GDP KP 2020'!L19/'GDP KP 2020'!$L$27*100</f>
        <v>2.5883556398792158</v>
      </c>
      <c r="M19" s="16"/>
      <c r="N19" s="16"/>
    </row>
    <row r="20" spans="1:14" x14ac:dyDescent="0.3">
      <c r="A20" s="5" t="s">
        <v>27</v>
      </c>
      <c r="B20" s="2">
        <f>'GDP KP 2020'!B20/'GDP KP 2020'!$B$27*100</f>
        <v>0.54934202531644272</v>
      </c>
      <c r="C20" s="2">
        <f>'GDP KP 2020'!C20/'GDP KP 2020'!$C$27*100</f>
        <v>0.50125858834901571</v>
      </c>
      <c r="D20" s="2">
        <f>'GDP KP 2020'!D20/'GDP KP 2020'!$D$27*100</f>
        <v>0.39340246181741034</v>
      </c>
      <c r="E20" s="2">
        <f>'GDP KP 2020'!E20/'GDP KP 2020'!$E$27*100</f>
        <v>0.37588571881682342</v>
      </c>
      <c r="F20" s="2">
        <f>'GDP KP 2020'!F20/'GDP KP 2020'!$F$27*100</f>
        <v>0.24927578775018625</v>
      </c>
      <c r="G20" s="2">
        <f>'GDP KP 2020'!G20/'GDP KP 2020'!$G$27*100</f>
        <v>0.74844755439215138</v>
      </c>
      <c r="H20" s="2">
        <f>'GDP KP 2020'!H20/'GDP KP 2020'!$H$27*100</f>
        <v>0.59125367901595038</v>
      </c>
      <c r="I20" s="2">
        <f>'GDP KP 2020'!I20/'GDP KP 2020'!$I$27*100</f>
        <v>0.37756891844994017</v>
      </c>
      <c r="J20" s="2">
        <f>'GDP KP 2020'!J20/'GDP KP 2020'!$J$27*100</f>
        <v>0.43965415194810481</v>
      </c>
      <c r="K20" s="2">
        <f>'GDP KP 2020'!K20/'GDP KP 2020'!$K$27*100</f>
        <v>0.7068874780791925</v>
      </c>
      <c r="L20" s="2">
        <f>'GDP KP 2020'!L20/'GDP KP 2020'!$L$27*100</f>
        <v>0.5082523406266507</v>
      </c>
      <c r="M20" s="16"/>
      <c r="N20" s="16"/>
    </row>
    <row r="21" spans="1:14" x14ac:dyDescent="0.3">
      <c r="A21" s="5" t="s">
        <v>28</v>
      </c>
      <c r="B21" s="2">
        <f>'GDP KP 2020'!B21/'GDP KP 2020'!$B$27*100</f>
        <v>1.760423565858215</v>
      </c>
      <c r="C21" s="2">
        <f>'GDP KP 2020'!C21/'GDP KP 2020'!$C$27*100</f>
        <v>1.6474516736712255</v>
      </c>
      <c r="D21" s="2">
        <f>'GDP KP 2020'!D21/'GDP KP 2020'!$D$27*100</f>
        <v>1.1324925610415484</v>
      </c>
      <c r="E21" s="2">
        <f>'GDP KP 2020'!E21/'GDP KP 2020'!$E$27*100</f>
        <v>1.6999244426735283</v>
      </c>
      <c r="F21" s="2">
        <f>'GDP KP 2020'!F21/'GDP KP 2020'!$F$27*100</f>
        <v>1.0573051481446747</v>
      </c>
      <c r="G21" s="2">
        <f>'GDP KP 2020'!G21/'GDP KP 2020'!$G$27*100</f>
        <v>0.29034775491272191</v>
      </c>
      <c r="H21" s="2">
        <f>'GDP KP 2020'!H21/'GDP KP 2020'!$H$27*100</f>
        <v>1.3172374582137749</v>
      </c>
      <c r="I21" s="2">
        <f>'GDP KP 2020'!I21/'GDP KP 2020'!$I$27*100</f>
        <v>1.8175362027871806</v>
      </c>
      <c r="J21" s="2">
        <f>'GDP KP 2020'!J21/'GDP KP 2020'!$J$27*100</f>
        <v>2.0784011107002192</v>
      </c>
      <c r="K21" s="2">
        <f>'GDP KP 2020'!K21/'GDP KP 2020'!$K$27*100</f>
        <v>2.4427568868035809</v>
      </c>
      <c r="L21" s="2">
        <f>'GDP KP 2020'!L21/'GDP KP 2020'!$L$27*100</f>
        <v>1.7036655285347539</v>
      </c>
      <c r="M21" s="16"/>
      <c r="N21" s="16"/>
    </row>
    <row r="22" spans="1:14" x14ac:dyDescent="0.3">
      <c r="A22" s="5" t="s">
        <v>47</v>
      </c>
      <c r="B22" s="2">
        <f>'GDP KP 2020'!B22/'GDP KP 2020'!$B$27*100</f>
        <v>0.22540312311437413</v>
      </c>
      <c r="C22" s="2">
        <f>'GDP KP 2020'!C22/'GDP KP 2020'!$C$27*100</f>
        <v>8.8989611875664648E-2</v>
      </c>
      <c r="D22" s="2">
        <f>'GDP KP 2020'!D22/'GDP KP 2020'!$D$27*100</f>
        <v>3.8756015072876702E-2</v>
      </c>
      <c r="E22" s="2">
        <f>'GDP KP 2020'!E22/'GDP KP 2020'!$E$27*100</f>
        <v>6.1943317745141259E-2</v>
      </c>
      <c r="F22" s="2">
        <f>'GDP KP 2020'!F22/'GDP KP 2020'!$F$27*100</f>
        <v>3.9937231290311549E-2</v>
      </c>
      <c r="G22" s="2">
        <f>'GDP KP 2020'!G22/'GDP KP 2020'!$G$27*100</f>
        <v>2.0105676870112974E-2</v>
      </c>
      <c r="H22" s="2">
        <f>'GDP KP 2020'!H22/'GDP KP 2020'!$H$27*100</f>
        <v>0.16665711729108884</v>
      </c>
      <c r="I22" s="2">
        <f>'GDP KP 2020'!I22/'GDP KP 2020'!$I$27*100</f>
        <v>0.14079156974009616</v>
      </c>
      <c r="J22" s="2">
        <f>'GDP KP 2020'!J22/'GDP KP 2020'!$J$27*100</f>
        <v>0.21104311053991037</v>
      </c>
      <c r="K22" s="2">
        <f>'GDP KP 2020'!K22/'GDP KP 2020'!$K$27*100</f>
        <v>0.3189613454386403</v>
      </c>
      <c r="L22" s="2">
        <f>'GDP KP 2020'!L22/'GDP KP 2020'!$L$27*100</f>
        <v>0.16385346503598619</v>
      </c>
      <c r="M22" s="16"/>
      <c r="N22" s="16"/>
    </row>
    <row r="23" spans="1:14" s="73" customFormat="1" x14ac:dyDescent="0.3">
      <c r="A23" s="6" t="s">
        <v>29</v>
      </c>
      <c r="B23" s="26">
        <f>'GDP KP 2020'!B23/'GDP KP 2020'!$B$27*100</f>
        <v>94.279301922911003</v>
      </c>
      <c r="C23" s="26">
        <f>'GDP KP 2020'!C23/'GDP KP 2020'!$C$27*100</f>
        <v>94.24707741777388</v>
      </c>
      <c r="D23" s="26">
        <f>'GDP KP 2020'!D23/'GDP KP 2020'!$D$27*100</f>
        <v>94.34180506922803</v>
      </c>
      <c r="E23" s="26">
        <f>'GDP KP 2020'!E23/'GDP KP 2020'!$E$27*100</f>
        <v>94.15600592929836</v>
      </c>
      <c r="F23" s="26">
        <f>'GDP KP 2020'!F23/'GDP KP 2020'!$F$27*100</f>
        <v>94.11964518588394</v>
      </c>
      <c r="G23" s="26">
        <f>'GDP KP 2020'!G23/'GDP KP 2020'!$G$27*100</f>
        <v>94.219682636276332</v>
      </c>
      <c r="H23" s="26">
        <f>'GDP KP 2020'!H23/'GDP KP 2020'!$H$27*100</f>
        <v>94.459927150798279</v>
      </c>
      <c r="I23" s="26">
        <f>'GDP KP 2020'!I23/'GDP KP 2020'!$I$27*100</f>
        <v>93.611607043268151</v>
      </c>
      <c r="J23" s="26">
        <f>'GDP KP 2020'!J23/'GDP KP 2020'!$J$27*100</f>
        <v>94.213248856632546</v>
      </c>
      <c r="K23" s="26">
        <f>'GDP KP 2020'!K23/'GDP KP 2020'!$K$27*100</f>
        <v>94.175982029616534</v>
      </c>
      <c r="L23" s="26">
        <f>'GDP KP 2020'!L23/'GDP KP 2020'!$L$27*100</f>
        <v>94.157578373636781</v>
      </c>
      <c r="M23" s="17"/>
      <c r="N23" s="17"/>
    </row>
    <row r="24" spans="1:14" x14ac:dyDescent="0.3">
      <c r="A24" s="5" t="s">
        <v>30</v>
      </c>
      <c r="B24" s="2">
        <f>'GDP KP 2020'!B24/'GDP KP 2020'!$B$27*100</f>
        <v>5.7206980770889828</v>
      </c>
      <c r="C24" s="2">
        <f>'GDP KP 2020'!C24/'GDP KP 2020'!$C$27*100</f>
        <v>5.7529225822261196</v>
      </c>
      <c r="D24" s="2">
        <f>'GDP KP 2020'!D24/'GDP KP 2020'!$D$27*100</f>
        <v>5.6581949307719759</v>
      </c>
      <c r="E24" s="2">
        <f>'GDP KP 2020'!E24/'GDP KP 2020'!$E$27*100</f>
        <v>5.8439940707016316</v>
      </c>
      <c r="F24" s="2">
        <f>'GDP KP 2020'!F24/'GDP KP 2020'!$F$27*100</f>
        <v>5.8803548141160613</v>
      </c>
      <c r="G24" s="2">
        <f>'GDP KP 2020'!G24/'GDP KP 2020'!$G$27*100</f>
        <v>5.7803173637236629</v>
      </c>
      <c r="H24" s="2">
        <f>'GDP KP 2020'!H24/'GDP KP 2020'!$H$27*100</f>
        <v>5.5400728492017164</v>
      </c>
      <c r="I24" s="2">
        <f>'GDP KP 2020'!I24/'GDP KP 2020'!$I$27*100</f>
        <v>6.3883929567318418</v>
      </c>
      <c r="J24" s="2">
        <f>'GDP KP 2020'!J24/'GDP KP 2020'!$J$27*100</f>
        <v>5.7867511433674474</v>
      </c>
      <c r="K24" s="2">
        <f>'GDP KP 2020'!K24/'GDP KP 2020'!$K$27*100</f>
        <v>5.8240179703834665</v>
      </c>
      <c r="L24" s="2">
        <f>'GDP KP 2020'!L24/'GDP KP 2020'!$L$27*100</f>
        <v>5.842421626363234</v>
      </c>
      <c r="M24" s="16"/>
      <c r="N24" s="16"/>
    </row>
    <row r="25" spans="1:14" x14ac:dyDescent="0.3">
      <c r="A25" s="5" t="s">
        <v>31</v>
      </c>
      <c r="B25" s="2">
        <f>'GDP KP 2020'!B25/'GDP KP 2020'!$B$27*100</f>
        <v>5.8549907712605291</v>
      </c>
      <c r="C25" s="2">
        <f>'GDP KP 2020'!C25/'GDP KP 2020'!$C$27*100</f>
        <v>5.8879717427510538</v>
      </c>
      <c r="D25" s="2">
        <f>'GDP KP 2020'!D25/'GDP KP 2020'!$D$27*100</f>
        <v>5.7910203711573578</v>
      </c>
      <c r="E25" s="2">
        <f>'GDP KP 2020'!E25/'GDP KP 2020'!$E$27*100</f>
        <v>5.9811811233832204</v>
      </c>
      <c r="F25" s="2">
        <f>'GDP KP 2020'!F25/'GDP KP 2020'!$F$27*100</f>
        <v>6.0183954308434009</v>
      </c>
      <c r="G25" s="2">
        <f>'GDP KP 2020'!G25/'GDP KP 2020'!$G$27*100</f>
        <v>5.9160096134247731</v>
      </c>
      <c r="H25" s="2">
        <f>'GDP KP 2020'!H25/'GDP KP 2020'!$H$27*100</f>
        <v>5.67012538803532</v>
      </c>
      <c r="I25" s="2">
        <f>'GDP KP 2020'!I25/'GDP KP 2020'!$I$27*100</f>
        <v>6.5383597072971176</v>
      </c>
      <c r="J25" s="2">
        <f>'GDP KP 2020'!J25/'GDP KP 2020'!$J$27*100</f>
        <v>5.9225944252661016</v>
      </c>
      <c r="K25" s="2">
        <f>'GDP KP 2020'!K25/'GDP KP 2020'!$K$27*100</f>
        <v>5.9607360865306287</v>
      </c>
      <c r="L25" s="2">
        <f>'GDP KP 2020'!L25/'GDP KP 2020'!$L$27*100</f>
        <v>5.979571766104514</v>
      </c>
      <c r="M25" s="16"/>
      <c r="N25" s="16"/>
    </row>
    <row r="26" spans="1:14" x14ac:dyDescent="0.3">
      <c r="A26" s="5" t="s">
        <v>32</v>
      </c>
      <c r="B26" s="2">
        <f>'GDP KP 2020'!B26/'GDP KP 2020'!$B$27*100</f>
        <v>0.13429269417154643</v>
      </c>
      <c r="C26" s="2">
        <f>'GDP KP 2020'!C26/'GDP KP 2020'!$C$27*100</f>
        <v>0.13504916052493474</v>
      </c>
      <c r="D26" s="2">
        <f>'GDP KP 2020'!D26/'GDP KP 2020'!$D$27*100</f>
        <v>0.13282544038538255</v>
      </c>
      <c r="E26" s="2">
        <f>'GDP KP 2020'!E26/'GDP KP 2020'!$E$27*100</f>
        <v>0.1371870526815879</v>
      </c>
      <c r="F26" s="2">
        <f>'GDP KP 2020'!F26/'GDP KP 2020'!$F$27*100</f>
        <v>0.13804061672733961</v>
      </c>
      <c r="G26" s="2">
        <f>'GDP KP 2020'!G26/'GDP KP 2020'!$G$27*100</f>
        <v>0.1356922497011106</v>
      </c>
      <c r="H26" s="2">
        <f>'GDP KP 2020'!H26/'GDP KP 2020'!$H$27*100</f>
        <v>0.13005253883360321</v>
      </c>
      <c r="I26" s="2">
        <f>'GDP KP 2020'!I26/'GDP KP 2020'!$I$27*100</f>
        <v>0.14996675056527478</v>
      </c>
      <c r="J26" s="2">
        <f>'GDP KP 2020'!J26/'GDP KP 2020'!$J$27*100</f>
        <v>0.13584328189865483</v>
      </c>
      <c r="K26" s="2">
        <f>'GDP KP 2020'!K26/'GDP KP 2020'!$K$27*100</f>
        <v>0.13671811614716195</v>
      </c>
      <c r="L26" s="2">
        <f>'GDP KP 2020'!L26/'GDP KP 2020'!$L$27*100</f>
        <v>0.13715013974128015</v>
      </c>
      <c r="M26" s="16"/>
      <c r="N26" s="16"/>
    </row>
    <row r="27" spans="1:14" s="73" customFormat="1" x14ac:dyDescent="0.3">
      <c r="A27" s="6" t="s">
        <v>33</v>
      </c>
      <c r="B27" s="26">
        <f>'GDP KP 2020'!B27/'GDP KP 2020'!$B$27*100</f>
        <v>100</v>
      </c>
      <c r="C27" s="26">
        <f>'GDP KP 2020'!C27/'GDP KP 2020'!$C$27*100</f>
        <v>100</v>
      </c>
      <c r="D27" s="26">
        <f>'GDP KP 2020'!D27/'GDP KP 2020'!$D$27*100</f>
        <v>100</v>
      </c>
      <c r="E27" s="26">
        <f>'GDP KP 2020'!E27/'GDP KP 2020'!$E$27*100</f>
        <v>100</v>
      </c>
      <c r="F27" s="26">
        <f>'GDP KP 2020'!F27/'GDP KP 2020'!$F$27*100</f>
        <v>100</v>
      </c>
      <c r="G27" s="26">
        <f>'GDP KP 2020'!G27/'GDP KP 2020'!$G$27*100</f>
        <v>100</v>
      </c>
      <c r="H27" s="26">
        <f>'GDP KP 2020'!H27/'GDP KP 2020'!$H$27*100</f>
        <v>100</v>
      </c>
      <c r="I27" s="26">
        <f>'GDP KP 2020'!I27/'GDP KP 2020'!$I$27*100</f>
        <v>100</v>
      </c>
      <c r="J27" s="26">
        <f>'GDP KP 2020'!J27/'GDP KP 2020'!$J$27*100</f>
        <v>100</v>
      </c>
      <c r="K27" s="26">
        <f>'GDP KP 2020'!K27/'GDP KP 2020'!$K$27*100</f>
        <v>100</v>
      </c>
      <c r="L27" s="26">
        <f>'GDP KP 2020'!L27/'GDP KP 2020'!$L$27*100</f>
        <v>100</v>
      </c>
      <c r="M27" s="17"/>
      <c r="N27" s="1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5E0DC-16D9-4BC5-9115-5319955947D0}">
  <dimension ref="A1:L27"/>
  <sheetViews>
    <sheetView workbookViewId="0">
      <selection activeCell="N22" sqref="N22"/>
    </sheetView>
  </sheetViews>
  <sheetFormatPr defaultRowHeight="14.4" x14ac:dyDescent="0.3"/>
  <cols>
    <col min="1" max="1" width="42.6640625" customWidth="1"/>
  </cols>
  <sheetData>
    <row r="1" spans="1:12" x14ac:dyDescent="0.3">
      <c r="A1" s="3" t="s">
        <v>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2"/>
    </row>
    <row r="2" spans="1:12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4" t="s">
        <v>41</v>
      </c>
    </row>
    <row r="3" spans="1:12" x14ac:dyDescent="0.3">
      <c r="A3" s="1" t="s">
        <v>46</v>
      </c>
      <c r="B3" s="15">
        <f>'GDP KP 2020'!B3/'GDP KP 2019'!B3*100-100</f>
        <v>-13.192950452425407</v>
      </c>
      <c r="C3" s="15">
        <f>'GDP KP 2020'!C3/'GDP KP 2019'!C3*100-100</f>
        <v>-4.2383912487096609E-2</v>
      </c>
      <c r="D3" s="15">
        <f>'GDP KP 2020'!D3/'GDP KP 2019'!D3*100-100</f>
        <v>3.613180269904646</v>
      </c>
      <c r="E3" s="15">
        <f>'GDP KP 2020'!E3/'GDP KP 2019'!E3*100-100</f>
        <v>19.384341500611839</v>
      </c>
      <c r="F3" s="15">
        <f>'GDP KP 2020'!F3/'GDP KP 2019'!F3*100-100</f>
        <v>57.222449521905958</v>
      </c>
      <c r="G3" s="15">
        <f>'GDP KP 2020'!G3/'GDP KP 2019'!G3*100-100</f>
        <v>30.722931698433939</v>
      </c>
      <c r="H3" s="15">
        <f>'GDP KP 2020'!H3/'GDP KP 2019'!H3*100-100</f>
        <v>3.0899605155525478</v>
      </c>
      <c r="I3" s="15">
        <f>'GDP KP 2020'!I3/'GDP KP 2019'!I3*100-100</f>
        <v>-29.722928428097291</v>
      </c>
      <c r="J3" s="15">
        <f>'GDP KP 2020'!J3/'GDP KP 2019'!J3*100-100</f>
        <v>-17.095293226860946</v>
      </c>
      <c r="K3" s="15">
        <f>'GDP KP 2020'!K3/'GDP KP 2019'!K3*100-100</f>
        <v>-30.554349172396385</v>
      </c>
      <c r="L3" s="15">
        <f>'GDP KP 2020'!L3/'GDP KP 2019'!L3*100-100</f>
        <v>4.1684597927758631</v>
      </c>
    </row>
    <row r="4" spans="1:12" x14ac:dyDescent="0.3">
      <c r="A4" s="1" t="s">
        <v>11</v>
      </c>
      <c r="B4" s="15">
        <f>'GDP KP 2020'!B4/'GDP KP 2019'!B4*100-100</f>
        <v>9.13534909354577</v>
      </c>
      <c r="C4" s="15">
        <f>'GDP KP 2020'!C4/'GDP KP 2019'!C4*100-100</f>
        <v>-0.60919915043571393</v>
      </c>
      <c r="D4" s="15">
        <f>'GDP KP 2020'!D4/'GDP KP 2019'!D4*100-100</f>
        <v>-9.6983670889058402</v>
      </c>
      <c r="E4" s="15">
        <f>'GDP KP 2020'!E4/'GDP KP 2019'!E4*100-100</f>
        <v>23.838288747725215</v>
      </c>
      <c r="F4" s="15">
        <f>'GDP KP 2020'!F4/'GDP KP 2019'!F4*100-100</f>
        <v>4.2253197086730836</v>
      </c>
      <c r="G4" s="15">
        <f>'GDP KP 2020'!G4/'GDP KP 2019'!G4*100-100</f>
        <v>-11.822185261906014</v>
      </c>
      <c r="H4" s="15">
        <f>'GDP KP 2020'!H4/'GDP KP 2019'!H4*100-100</f>
        <v>10.281105348476544</v>
      </c>
      <c r="I4" s="15">
        <f>'GDP KP 2020'!I4/'GDP KP 2019'!I4*100-100</f>
        <v>5.2538805887840709</v>
      </c>
      <c r="J4" s="15">
        <f>'GDP KP 2020'!J4/'GDP KP 2019'!J4*100-100</f>
        <v>-30.365739249832501</v>
      </c>
      <c r="K4" s="15">
        <f>'GDP KP 2020'!K4/'GDP KP 2019'!K4*100-100</f>
        <v>16.753472309702971</v>
      </c>
      <c r="L4" s="15">
        <f>'GDP KP 2020'!L4/'GDP KP 2019'!L4*100-100</f>
        <v>0.26065049168579435</v>
      </c>
    </row>
    <row r="5" spans="1:12" x14ac:dyDescent="0.3">
      <c r="A5" s="1" t="s">
        <v>12</v>
      </c>
      <c r="B5" s="15">
        <f>'GDP KP 2020'!B5/'GDP KP 2019'!B5*100-100</f>
        <v>-17.966347363311996</v>
      </c>
      <c r="C5" s="15">
        <f>'GDP KP 2020'!C5/'GDP KP 2019'!C5*100-100</f>
        <v>-21.471649257924909</v>
      </c>
      <c r="D5" s="15">
        <f>'GDP KP 2020'!D5/'GDP KP 2019'!D5*100-100</f>
        <v>-24.62388590028462</v>
      </c>
      <c r="E5" s="15">
        <f>'GDP KP 2020'!E5/'GDP KP 2019'!E5*100-100</f>
        <v>-22.173513119398763</v>
      </c>
      <c r="F5" s="15">
        <f>'GDP KP 2020'!F5/'GDP KP 2019'!F5*100-100</f>
        <v>-29.78492087125062</v>
      </c>
      <c r="G5" s="15">
        <f>'GDP KP 2020'!G5/'GDP KP 2019'!G5*100-100</f>
        <v>-0.776231986738253</v>
      </c>
      <c r="H5" s="15">
        <f>'GDP KP 2020'!H5/'GDP KP 2019'!H5*100-100</f>
        <v>-22.708456518088781</v>
      </c>
      <c r="I5" s="15">
        <f>'GDP KP 2020'!I5/'GDP KP 2019'!I5*100-100</f>
        <v>-16.741188942352764</v>
      </c>
      <c r="J5" s="15">
        <f>'GDP KP 2020'!J5/'GDP KP 2019'!J5*100-100</f>
        <v>-16.081111888662619</v>
      </c>
      <c r="K5" s="15">
        <f>'GDP KP 2020'!K5/'GDP KP 2019'!K5*100-100</f>
        <v>-17.021860976067543</v>
      </c>
      <c r="L5" s="15">
        <f>'GDP KP 2020'!L5/'GDP KP 2019'!L5*100-100</f>
        <v>-18.480632228594615</v>
      </c>
    </row>
    <row r="6" spans="1:12" x14ac:dyDescent="0.3">
      <c r="A6" s="1" t="s">
        <v>13</v>
      </c>
      <c r="B6" s="15">
        <f>'GDP KP 2020'!B6/'GDP KP 2019'!B6*100-100</f>
        <v>6.6436618862263401</v>
      </c>
      <c r="C6" s="15">
        <f>'GDP KP 2020'!C6/'GDP KP 2019'!C6*100-100</f>
        <v>1.206314464577332</v>
      </c>
      <c r="D6" s="15">
        <f>'GDP KP 2020'!D6/'GDP KP 2019'!D6*100-100</f>
        <v>-29.560936559229447</v>
      </c>
      <c r="E6" s="15">
        <f>'GDP KP 2020'!E6/'GDP KP 2019'!E6*100-100</f>
        <v>-1.5395968455297151</v>
      </c>
      <c r="F6" s="15">
        <f>'GDP KP 2020'!F6/'GDP KP 2019'!F6*100-100</f>
        <v>-1.0575618368378343</v>
      </c>
      <c r="G6" s="15">
        <f>'GDP KP 2020'!G6/'GDP KP 2019'!G6*100-100</f>
        <v>-2.1212734239127116</v>
      </c>
      <c r="H6" s="15">
        <f>'GDP KP 2020'!H6/'GDP KP 2019'!H6*100-100</f>
        <v>-23.736002092719019</v>
      </c>
      <c r="I6" s="15">
        <f>'GDP KP 2020'!I6/'GDP KP 2019'!I6*100-100</f>
        <v>-28.759901160027226</v>
      </c>
      <c r="J6" s="15">
        <f>'GDP KP 2020'!J6/'GDP KP 2019'!J6*100-100</f>
        <v>-24.71983849234843</v>
      </c>
      <c r="K6" s="15">
        <f>'GDP KP 2020'!K6/'GDP KP 2019'!K6*100-100</f>
        <v>-18.709670048279264</v>
      </c>
      <c r="L6" s="15">
        <f>'GDP KP 2020'!L6/'GDP KP 2019'!L6*100-100</f>
        <v>-6.3133308130200021</v>
      </c>
    </row>
    <row r="7" spans="1:12" x14ac:dyDescent="0.3">
      <c r="A7" s="1" t="s">
        <v>14</v>
      </c>
      <c r="B7" s="15">
        <f>'GDP KP 2020'!B7/'GDP KP 2019'!B7*100-100</f>
        <v>5.5074102913692968E-2</v>
      </c>
      <c r="C7" s="15">
        <f>'GDP KP 2020'!C7/'GDP KP 2019'!C7*100-100</f>
        <v>-1.074483093674516</v>
      </c>
      <c r="D7" s="15">
        <f>'GDP KP 2020'!D7/'GDP KP 2019'!D7*100-100</f>
        <v>-4.8630795625734606</v>
      </c>
      <c r="E7" s="15">
        <f>'GDP KP 2020'!E7/'GDP KP 2019'!E7*100-100</f>
        <v>7.4155367722363792</v>
      </c>
      <c r="F7" s="15">
        <f>'GDP KP 2020'!F7/'GDP KP 2019'!F7*100-100</f>
        <v>-30.719609619499892</v>
      </c>
      <c r="G7" s="15">
        <f>'GDP KP 2020'!G7/'GDP KP 2019'!G7*100-100</f>
        <v>11.590638305822239</v>
      </c>
      <c r="H7" s="15">
        <f>'GDP KP 2020'!H7/'GDP KP 2019'!H7*100-100</f>
        <v>-6.8437948525006789</v>
      </c>
      <c r="I7" s="15">
        <f>'GDP KP 2020'!I7/'GDP KP 2019'!I7*100-100</f>
        <v>10.352348634863517</v>
      </c>
      <c r="J7" s="15">
        <f>'GDP KP 2020'!J7/'GDP KP 2019'!J7*100-100</f>
        <v>19.795838992962004</v>
      </c>
      <c r="K7" s="15">
        <f>'GDP KP 2020'!K7/'GDP KP 2019'!K7*100-100</f>
        <v>3.2665094361200744</v>
      </c>
      <c r="L7" s="15">
        <f>'GDP KP 2020'!L7/'GDP KP 2019'!L7*100-100</f>
        <v>1.9084701171471465</v>
      </c>
    </row>
    <row r="8" spans="1:12" x14ac:dyDescent="0.3">
      <c r="A8" s="1" t="s">
        <v>15</v>
      </c>
      <c r="B8" s="15">
        <f>'GDP KP 2020'!B8/'GDP KP 2019'!B8*100-100</f>
        <v>6.2113865871830143</v>
      </c>
      <c r="C8" s="15">
        <f>'GDP KP 2020'!C8/'GDP KP 2019'!C8*100-100</f>
        <v>13.156312359224032</v>
      </c>
      <c r="D8" s="15">
        <f>'GDP KP 2020'!D8/'GDP KP 2019'!D8*100-100</f>
        <v>2.4530650179758595</v>
      </c>
      <c r="E8" s="15">
        <f>'GDP KP 2020'!E8/'GDP KP 2019'!E8*100-100</f>
        <v>-2.58135634340303</v>
      </c>
      <c r="F8" s="15">
        <f>'GDP KP 2020'!F8/'GDP KP 2019'!F8*100-100</f>
        <v>-19.852783869265807</v>
      </c>
      <c r="G8" s="15">
        <f>'GDP KP 2020'!G8/'GDP KP 2019'!G8*100-100</f>
        <v>15.27834263790804</v>
      </c>
      <c r="H8" s="15">
        <f>'GDP KP 2020'!H8/'GDP KP 2019'!H8*100-100</f>
        <v>9.4766998289206299</v>
      </c>
      <c r="I8" s="15">
        <f>'GDP KP 2020'!I8/'GDP KP 2019'!I8*100-100</f>
        <v>-10.106277951931162</v>
      </c>
      <c r="J8" s="15">
        <f>'GDP KP 2020'!J8/'GDP KP 2019'!J8*100-100</f>
        <v>11.409940969229865</v>
      </c>
      <c r="K8" s="15">
        <f>'GDP KP 2020'!K8/'GDP KP 2019'!K8*100-100</f>
        <v>11.500487093614481</v>
      </c>
      <c r="L8" s="15">
        <f>'GDP KP 2020'!L8/'GDP KP 2019'!L8*100-100</f>
        <v>4.9547795042043532</v>
      </c>
    </row>
    <row r="9" spans="1:12" x14ac:dyDescent="0.3">
      <c r="A9" s="1" t="s">
        <v>16</v>
      </c>
      <c r="B9" s="15">
        <f>'GDP KP 2020'!B9/'GDP KP 2019'!B9*100-100</f>
        <v>-5.4895692349445824</v>
      </c>
      <c r="C9" s="15">
        <f>'GDP KP 2020'!C9/'GDP KP 2019'!C9*100-100</f>
        <v>-16.258049853636663</v>
      </c>
      <c r="D9" s="15">
        <f>'GDP KP 2020'!D9/'GDP KP 2019'!D9*100-100</f>
        <v>-7.760801189733229</v>
      </c>
      <c r="E9" s="15">
        <f>'GDP KP 2020'!E9/'GDP KP 2019'!E9*100-100</f>
        <v>-6.1523098972169947</v>
      </c>
      <c r="F9" s="15">
        <f>'GDP KP 2020'!F9/'GDP KP 2019'!F9*100-100</f>
        <v>4.0622638400711537</v>
      </c>
      <c r="G9" s="15">
        <f>'GDP KP 2020'!G9/'GDP KP 2019'!G9*100-100</f>
        <v>17.161631761188545</v>
      </c>
      <c r="H9" s="15">
        <f>'GDP KP 2020'!H9/'GDP KP 2019'!H9*100-100</f>
        <v>-26.684750636780237</v>
      </c>
      <c r="I9" s="15">
        <f>'GDP KP 2020'!I9/'GDP KP 2019'!I9*100-100</f>
        <v>-13.256948297547225</v>
      </c>
      <c r="J9" s="15">
        <f>'GDP KP 2020'!J9/'GDP KP 2019'!J9*100-100</f>
        <v>-13.793350260089966</v>
      </c>
      <c r="K9" s="15">
        <f>'GDP KP 2020'!K9/'GDP KP 2019'!K9*100-100</f>
        <v>-13.50458556461291</v>
      </c>
      <c r="L9" s="15">
        <f>'GDP KP 2020'!L9/'GDP KP 2019'!L9*100-100</f>
        <v>-10.130702443450687</v>
      </c>
    </row>
    <row r="10" spans="1:12" x14ac:dyDescent="0.3">
      <c r="A10" s="1" t="s">
        <v>17</v>
      </c>
      <c r="B10" s="15">
        <f>'GDP KP 2020'!B10/'GDP KP 2019'!B10*100-100</f>
        <v>-27.104644954970652</v>
      </c>
      <c r="C10" s="15">
        <f>'GDP KP 2020'!C10/'GDP KP 2019'!C10*100-100</f>
        <v>-34.219205292175261</v>
      </c>
      <c r="D10" s="15">
        <f>'GDP KP 2020'!D10/'GDP KP 2019'!D10*100-100</f>
        <v>-37.825393032954622</v>
      </c>
      <c r="E10" s="15">
        <f>'GDP KP 2020'!E10/'GDP KP 2019'!E10*100-100</f>
        <v>-35.267764826327564</v>
      </c>
      <c r="F10" s="15">
        <f>'GDP KP 2020'!F10/'GDP KP 2019'!F10*100-100</f>
        <v>-45.070954286670926</v>
      </c>
      <c r="G10" s="15">
        <f>'GDP KP 2020'!G10/'GDP KP 2019'!G10*100-100</f>
        <v>-36.415466761221957</v>
      </c>
      <c r="H10" s="15">
        <f>'GDP KP 2020'!H10/'GDP KP 2019'!H10*100-100</f>
        <v>-36.033797034371773</v>
      </c>
      <c r="I10" s="15">
        <f>'GDP KP 2020'!I10/'GDP KP 2019'!I10*100-100</f>
        <v>-26.014395035213866</v>
      </c>
      <c r="J10" s="15">
        <f>'GDP KP 2020'!J10/'GDP KP 2019'!J10*100-100</f>
        <v>-26.395381675517612</v>
      </c>
      <c r="K10" s="15">
        <f>'GDP KP 2020'!K10/'GDP KP 2019'!K10*100-100</f>
        <v>-23.58785242847938</v>
      </c>
      <c r="L10" s="15">
        <f>'GDP KP 2020'!L10/'GDP KP 2019'!L10*100-100</f>
        <v>-30.208316781732066</v>
      </c>
    </row>
    <row r="11" spans="1:12" x14ac:dyDescent="0.3">
      <c r="A11" s="1" t="s">
        <v>18</v>
      </c>
      <c r="B11" s="15">
        <f>'GDP KP 2020'!B11/'GDP KP 2019'!B11*100-100</f>
        <v>-59.467388639332711</v>
      </c>
      <c r="C11" s="15">
        <f>'GDP KP 2020'!C11/'GDP KP 2019'!C11*100-100</f>
        <v>-62.545157868850751</v>
      </c>
      <c r="D11" s="15">
        <f>'GDP KP 2020'!D11/'GDP KP 2019'!D11*100-100</f>
        <v>-61.929192584858292</v>
      </c>
      <c r="E11" s="15">
        <f>'GDP KP 2020'!E11/'GDP KP 2019'!E11*100-100</f>
        <v>-62.787362333957304</v>
      </c>
      <c r="F11" s="15">
        <f>'GDP KP 2020'!F11/'GDP KP 2019'!F11*100-100</f>
        <v>-62.179652265260522</v>
      </c>
      <c r="G11" s="15">
        <f>'GDP KP 2020'!G11/'GDP KP 2019'!G11*100-100</f>
        <v>-67.411643689565551</v>
      </c>
      <c r="H11" s="15">
        <f>'GDP KP 2020'!H11/'GDP KP 2019'!H11*100-100</f>
        <v>-59.340573095340801</v>
      </c>
      <c r="I11" s="15">
        <f>'GDP KP 2020'!I11/'GDP KP 2019'!I11*100-100</f>
        <v>-51.259146094366876</v>
      </c>
      <c r="J11" s="15">
        <f>'GDP KP 2020'!J11/'GDP KP 2019'!J11*100-100</f>
        <v>-58.232105208813671</v>
      </c>
      <c r="K11" s="15">
        <f>'GDP KP 2020'!K11/'GDP KP 2019'!K11*100-100</f>
        <v>-62.41610309118839</v>
      </c>
      <c r="L11" s="15">
        <f>'GDP KP 2020'!L11/'GDP KP 2019'!L11*100-100</f>
        <v>-60.993045421841146</v>
      </c>
    </row>
    <row r="12" spans="1:12" x14ac:dyDescent="0.3">
      <c r="A12" s="1" t="s">
        <v>19</v>
      </c>
      <c r="B12" s="15">
        <f>'GDP KP 2020'!B12/'GDP KP 2019'!B12*100-100</f>
        <v>5.9792318703756564</v>
      </c>
      <c r="C12" s="15">
        <f>'GDP KP 2020'!C12/'GDP KP 2019'!C12*100-100</f>
        <v>15.428194475338159</v>
      </c>
      <c r="D12" s="15">
        <f>'GDP KP 2020'!D12/'GDP KP 2019'!D12*100-100</f>
        <v>21.452137978338641</v>
      </c>
      <c r="E12" s="15">
        <f>'GDP KP 2020'!E12/'GDP KP 2019'!E12*100-100</f>
        <v>0.79987530972873344</v>
      </c>
      <c r="F12" s="15">
        <f>'GDP KP 2020'!F12/'GDP KP 2019'!F12*100-100</f>
        <v>15.380760540714292</v>
      </c>
      <c r="G12" s="15">
        <f>'GDP KP 2020'!G12/'GDP KP 2019'!G12*100-100</f>
        <v>-24.598186506673954</v>
      </c>
      <c r="H12" s="15">
        <f>'GDP KP 2020'!H12/'GDP KP 2019'!H12*100-100</f>
        <v>-0.39568287684757308</v>
      </c>
      <c r="I12" s="15">
        <f>'GDP KP 2020'!I12/'GDP KP 2019'!I12*100-100</f>
        <v>15.812809427641511</v>
      </c>
      <c r="J12" s="15">
        <f>'GDP KP 2020'!J12/'GDP KP 2019'!J12*100-100</f>
        <v>20.913186666936937</v>
      </c>
      <c r="K12" s="15">
        <f>'GDP KP 2020'!K12/'GDP KP 2019'!K12*100-100</f>
        <v>8.9196384522998642</v>
      </c>
      <c r="L12" s="15">
        <f>'GDP KP 2020'!L12/'GDP KP 2019'!L12*100-100</f>
        <v>8.919625669042631</v>
      </c>
    </row>
    <row r="13" spans="1:12" x14ac:dyDescent="0.3">
      <c r="A13" s="1" t="s">
        <v>20</v>
      </c>
      <c r="B13" s="15">
        <f>'GDP KP 2020'!B13/'GDP KP 2019'!B13*100-100</f>
        <v>18.869113769332316</v>
      </c>
      <c r="C13" s="15">
        <f>'GDP KP 2020'!C13/'GDP KP 2019'!C13*100-100</f>
        <v>4.1391353446667694</v>
      </c>
      <c r="D13" s="15">
        <f>'GDP KP 2020'!D13/'GDP KP 2019'!D13*100-100</f>
        <v>24.434566084401908</v>
      </c>
      <c r="E13" s="15">
        <f>'GDP KP 2020'!E13/'GDP KP 2019'!E13*100-100</f>
        <v>24.140414745552903</v>
      </c>
      <c r="F13" s="15">
        <f>'GDP KP 2020'!F13/'GDP KP 2019'!F13*100-100</f>
        <v>-18.397013460037499</v>
      </c>
      <c r="G13" s="15">
        <f>'GDP KP 2020'!G13/'GDP KP 2019'!G13*100-100</f>
        <v>3.1201012186371315</v>
      </c>
      <c r="H13" s="15">
        <f>'GDP KP 2020'!H13/'GDP KP 2019'!H13*100-100</f>
        <v>26.390299834523233</v>
      </c>
      <c r="I13" s="15">
        <f>'GDP KP 2020'!I13/'GDP KP 2019'!I13*100-100</f>
        <v>9.876172969509156</v>
      </c>
      <c r="J13" s="15">
        <f>'GDP KP 2020'!J13/'GDP KP 2019'!J13*100-100</f>
        <v>35.156861828143633</v>
      </c>
      <c r="K13" s="15">
        <f>'GDP KP 2020'!K13/'GDP KP 2019'!K13*100-100</f>
        <v>13.822011198117437</v>
      </c>
      <c r="L13" s="15">
        <f>'GDP KP 2020'!L13/'GDP KP 2019'!L13*100-100</f>
        <v>11.935445726261861</v>
      </c>
    </row>
    <row r="14" spans="1:12" x14ac:dyDescent="0.3">
      <c r="A14" s="1" t="s">
        <v>21</v>
      </c>
      <c r="B14" s="15">
        <f>'GDP KP 2020'!B14/'GDP KP 2019'!B14*100-100</f>
        <v>-2.6427196497434693</v>
      </c>
      <c r="C14" s="15">
        <f>'GDP KP 2020'!C14/'GDP KP 2019'!C14*100-100</f>
        <v>1.3265176568331611</v>
      </c>
      <c r="D14" s="15">
        <f>'GDP KP 2020'!D14/'GDP KP 2019'!D14*100-100</f>
        <v>10.452264096342461</v>
      </c>
      <c r="E14" s="15">
        <f>'GDP KP 2020'!E14/'GDP KP 2019'!E14*100-100</f>
        <v>-5.8955660830040131</v>
      </c>
      <c r="F14" s="15">
        <f>'GDP KP 2020'!F14/'GDP KP 2019'!F14*100-100</f>
        <v>-5.0349478982680438</v>
      </c>
      <c r="G14" s="15">
        <f>'GDP KP 2020'!G14/'GDP KP 2019'!G14*100-100</f>
        <v>16.971532950503729</v>
      </c>
      <c r="H14" s="15">
        <f>'GDP KP 2020'!H14/'GDP KP 2019'!H14*100-100</f>
        <v>-9.8939020068297481</v>
      </c>
      <c r="I14" s="15">
        <f>'GDP KP 2020'!I14/'GDP KP 2019'!I14*100-100</f>
        <v>5.7962099250814703</v>
      </c>
      <c r="J14" s="15">
        <f>'GDP KP 2020'!J14/'GDP KP 2019'!J14*100-100</f>
        <v>-4.4169356885787181</v>
      </c>
      <c r="K14" s="15">
        <f>'GDP KP 2020'!K14/'GDP KP 2019'!K14*100-100</f>
        <v>4.3174052974841857</v>
      </c>
      <c r="L14" s="15">
        <f>'GDP KP 2020'!L14/'GDP KP 2019'!L14*100-100</f>
        <v>0.77878673451709801</v>
      </c>
    </row>
    <row r="15" spans="1:12" x14ac:dyDescent="0.3">
      <c r="A15" s="1" t="s">
        <v>22</v>
      </c>
      <c r="B15" s="15">
        <f>'GDP KP 2020'!B15/'GDP KP 2019'!B15*100-100</f>
        <v>-19.774010982992863</v>
      </c>
      <c r="C15" s="15">
        <f>'GDP KP 2020'!C15/'GDP KP 2019'!C15*100-100</f>
        <v>-3.3706125518174446</v>
      </c>
      <c r="D15" s="15">
        <f>'GDP KP 2020'!D15/'GDP KP 2019'!D15*100-100</f>
        <v>77.726025800204127</v>
      </c>
      <c r="E15" s="15">
        <f>'GDP KP 2020'!E15/'GDP KP 2019'!E15*100-100</f>
        <v>-38.428300607349499</v>
      </c>
      <c r="F15" s="15">
        <f>'GDP KP 2020'!F15/'GDP KP 2019'!F15*100-100</f>
        <v>9.0690156875248533</v>
      </c>
      <c r="G15" s="15">
        <f>'GDP KP 2020'!G15/'GDP KP 2019'!G15*100-100</f>
        <v>22.672150305066864</v>
      </c>
      <c r="H15" s="15">
        <f>'GDP KP 2020'!H15/'GDP KP 2019'!H15*100-100</f>
        <v>93.620887148247135</v>
      </c>
      <c r="I15" s="15">
        <f>'GDP KP 2020'!I15/'GDP KP 2019'!I15*100-100</f>
        <v>-61.546272632440171</v>
      </c>
      <c r="J15" s="15">
        <f>'GDP KP 2020'!J15/'GDP KP 2019'!J15*100-100</f>
        <v>3.8828219871344771</v>
      </c>
      <c r="K15" s="15">
        <f>'GDP KP 2020'!K15/'GDP KP 2019'!K15*100-100</f>
        <v>-5.4688428976378844</v>
      </c>
      <c r="L15" s="15">
        <f>'GDP KP 2020'!L15/'GDP KP 2019'!L15*100-100</f>
        <v>-10.591830225816494</v>
      </c>
    </row>
    <row r="16" spans="1:12" x14ac:dyDescent="0.3">
      <c r="A16" s="1" t="s">
        <v>23</v>
      </c>
      <c r="B16" s="15">
        <f>'GDP KP 2020'!B16/'GDP KP 2019'!B16*100-100</f>
        <v>-36.2277166299369</v>
      </c>
      <c r="C16" s="15">
        <f>'GDP KP 2020'!C16/'GDP KP 2019'!C16*100-100</f>
        <v>-36.125517329032441</v>
      </c>
      <c r="D16" s="15">
        <f>'GDP KP 2020'!D16/'GDP KP 2019'!D16*100-100</f>
        <v>-34.248975169390135</v>
      </c>
      <c r="E16" s="15">
        <f>'GDP KP 2020'!E16/'GDP KP 2019'!E16*100-100</f>
        <v>-36.258519957814613</v>
      </c>
      <c r="F16" s="15">
        <f>'GDP KP 2020'!F16/'GDP KP 2019'!F16*100-100</f>
        <v>-34.685174423634919</v>
      </c>
      <c r="G16" s="15">
        <f>'GDP KP 2020'!G16/'GDP KP 2019'!G16*100-100</f>
        <v>-37.164355446050138</v>
      </c>
      <c r="H16" s="15">
        <f>'GDP KP 2020'!H16/'GDP KP 2019'!H16*100-100</f>
        <v>-33.705717291712006</v>
      </c>
      <c r="I16" s="15">
        <f>'GDP KP 2020'!I16/'GDP KP 2019'!I16*100-100</f>
        <v>-36.668766168609046</v>
      </c>
      <c r="J16" s="15">
        <f>'GDP KP 2020'!J16/'GDP KP 2019'!J16*100-100</f>
        <v>-33.05294143544279</v>
      </c>
      <c r="K16" s="15">
        <f>'GDP KP 2020'!K16/'GDP KP 2019'!K16*100-100</f>
        <v>-35.358681410855127</v>
      </c>
      <c r="L16" s="15">
        <f>'GDP KP 2020'!L16/'GDP KP 2019'!L16*100-100</f>
        <v>-35.418277321078619</v>
      </c>
    </row>
    <row r="17" spans="1:12" x14ac:dyDescent="0.3">
      <c r="A17" s="1" t="s">
        <v>24</v>
      </c>
      <c r="B17" s="15">
        <f>'GDP KP 2020'!B17/'GDP KP 2019'!B17*100-100</f>
        <v>-0.56379535573707074</v>
      </c>
      <c r="C17" s="15">
        <f>'GDP KP 2020'!C17/'GDP KP 2019'!C17*100-100</f>
        <v>3.955784569289861</v>
      </c>
      <c r="D17" s="15">
        <f>'GDP KP 2020'!D17/'GDP KP 2019'!D17*100-100</f>
        <v>-0.49115971581986173</v>
      </c>
      <c r="E17" s="15">
        <f>'GDP KP 2020'!E17/'GDP KP 2019'!E17*100-100</f>
        <v>6.2584290592003953</v>
      </c>
      <c r="F17" s="15">
        <f>'GDP KP 2020'!F17/'GDP KP 2019'!F17*100-100</f>
        <v>-18.411080446432308</v>
      </c>
      <c r="G17" s="15">
        <f>'GDP KP 2020'!G17/'GDP KP 2019'!G17*100-100</f>
        <v>6.5366489059370139</v>
      </c>
      <c r="H17" s="15">
        <f>'GDP KP 2020'!H17/'GDP KP 2019'!H17*100-100</f>
        <v>13.552410626570534</v>
      </c>
      <c r="I17" s="15">
        <f>'GDP KP 2020'!I17/'GDP KP 2019'!I17*100-100</f>
        <v>7.9485263196057616</v>
      </c>
      <c r="J17" s="15">
        <f>'GDP KP 2020'!J17/'GDP KP 2019'!J17*100-100</f>
        <v>-1.7810236120679264</v>
      </c>
      <c r="K17" s="15">
        <f>'GDP KP 2020'!K17/'GDP KP 2019'!K17*100-100</f>
        <v>4.6239246026905221</v>
      </c>
      <c r="L17" s="15">
        <f>'GDP KP 2020'!L17/'GDP KP 2019'!L17*100-100</f>
        <v>1.7193391613611482</v>
      </c>
    </row>
    <row r="18" spans="1:12" x14ac:dyDescent="0.3">
      <c r="A18" s="1" t="s">
        <v>25</v>
      </c>
      <c r="B18" s="15">
        <f>'GDP KP 2020'!B18/'GDP KP 2019'!B18*100-100</f>
        <v>-29.280397286138808</v>
      </c>
      <c r="C18" s="15">
        <f>'GDP KP 2020'!C18/'GDP KP 2019'!C18*100-100</f>
        <v>-29.150789615423548</v>
      </c>
      <c r="D18" s="15">
        <f>'GDP KP 2020'!D18/'GDP KP 2019'!D18*100-100</f>
        <v>-1.7949212021197525</v>
      </c>
      <c r="E18" s="15">
        <f>'GDP KP 2020'!E18/'GDP KP 2019'!E18*100-100</f>
        <v>-26.512799406676478</v>
      </c>
      <c r="F18" s="15">
        <f>'GDP KP 2020'!F18/'GDP KP 2019'!F18*100-100</f>
        <v>-33.831301569657072</v>
      </c>
      <c r="G18" s="15">
        <f>'GDP KP 2020'!G18/'GDP KP 2019'!G18*100-100</f>
        <v>-52.840244091650803</v>
      </c>
      <c r="H18" s="15">
        <f>'GDP KP 2020'!H18/'GDP KP 2019'!H18*100-100</f>
        <v>-24.139366203641899</v>
      </c>
      <c r="I18" s="15">
        <f>'GDP KP 2020'!I18/'GDP KP 2019'!I18*100-100</f>
        <v>-22.948217555377894</v>
      </c>
      <c r="J18" s="15">
        <f>'GDP KP 2020'!J18/'GDP KP 2019'!J18*100-100</f>
        <v>-15.536055409372153</v>
      </c>
      <c r="K18" s="15">
        <f>'GDP KP 2020'!K18/'GDP KP 2019'!K18*100-100</f>
        <v>-29.082892420364885</v>
      </c>
      <c r="L18" s="15">
        <f>'GDP KP 2020'!L18/'GDP KP 2019'!L18*100-100</f>
        <v>-26.509349001185072</v>
      </c>
    </row>
    <row r="19" spans="1:12" x14ac:dyDescent="0.3">
      <c r="A19" s="1" t="s">
        <v>26</v>
      </c>
      <c r="B19" s="15">
        <f>'GDP KP 2020'!B19/'GDP KP 2019'!B19*100-100</f>
        <v>17.93013750052333</v>
      </c>
      <c r="C19" s="15">
        <f>'GDP KP 2020'!C19/'GDP KP 2019'!C19*100-100</f>
        <v>19.05668209510425</v>
      </c>
      <c r="D19" s="15">
        <f>'GDP KP 2020'!D19/'GDP KP 2019'!D19*100-100</f>
        <v>28.128886687740277</v>
      </c>
      <c r="E19" s="15">
        <f>'GDP KP 2020'!E19/'GDP KP 2019'!E19*100-100</f>
        <v>7.5522692782063814</v>
      </c>
      <c r="F19" s="15">
        <f>'GDP KP 2020'!F19/'GDP KP 2019'!F19*100-100</f>
        <v>20.987823101269299</v>
      </c>
      <c r="G19" s="15">
        <f>'GDP KP 2020'!G19/'GDP KP 2019'!G19*100-100</f>
        <v>20.509750355352296</v>
      </c>
      <c r="H19" s="15">
        <f>'GDP KP 2020'!H19/'GDP KP 2019'!H19*100-100</f>
        <v>26.731293976421284</v>
      </c>
      <c r="I19" s="15">
        <f>'GDP KP 2020'!I19/'GDP KP 2019'!I19*100-100</f>
        <v>26.234861711975313</v>
      </c>
      <c r="J19" s="15">
        <f>'GDP KP 2020'!J19/'GDP KP 2019'!J19*100-100</f>
        <v>9.1479352207536095</v>
      </c>
      <c r="K19" s="15">
        <f>'GDP KP 2020'!K19/'GDP KP 2019'!K19*100-100</f>
        <v>10.582226865920958</v>
      </c>
      <c r="L19" s="15">
        <f>'GDP KP 2020'!L19/'GDP KP 2019'!L19*100-100</f>
        <v>15.203385130440466</v>
      </c>
    </row>
    <row r="20" spans="1:12" x14ac:dyDescent="0.3">
      <c r="A20" s="1" t="s">
        <v>27</v>
      </c>
      <c r="B20" s="15">
        <f>'GDP KP 2020'!B20/'GDP KP 2019'!B20*100-100</f>
        <v>-39.16363979246831</v>
      </c>
      <c r="C20" s="15">
        <f>'GDP KP 2020'!C20/'GDP KP 2019'!C20*100-100</f>
        <v>-29.05016897563037</v>
      </c>
      <c r="D20" s="15">
        <f>'GDP KP 2020'!D20/'GDP KP 2019'!D20*100-100</f>
        <v>-31.951542128123052</v>
      </c>
      <c r="E20" s="15">
        <f>'GDP KP 2020'!E20/'GDP KP 2019'!E20*100-100</f>
        <v>-29.224709787146878</v>
      </c>
      <c r="F20" s="15">
        <f>'GDP KP 2020'!F20/'GDP KP 2019'!F20*100-100</f>
        <v>-26.988339824506951</v>
      </c>
      <c r="G20" s="15">
        <f>'GDP KP 2020'!G20/'GDP KP 2019'!G20*100-100</f>
        <v>-28.804384293606873</v>
      </c>
      <c r="H20" s="15">
        <f>'GDP KP 2020'!H20/'GDP KP 2019'!H20*100-100</f>
        <v>-32.832354124123455</v>
      </c>
      <c r="I20" s="15">
        <f>'GDP KP 2020'!I20/'GDP KP 2019'!I20*100-100</f>
        <v>-33.113020319544233</v>
      </c>
      <c r="J20" s="15">
        <f>'GDP KP 2020'!J20/'GDP KP 2019'!J20*100-100</f>
        <v>-17.798550445373181</v>
      </c>
      <c r="K20" s="15">
        <f>'GDP KP 2020'!K20/'GDP KP 2019'!K20*100-100</f>
        <v>-28.841933220036154</v>
      </c>
      <c r="L20" s="15">
        <f>'GDP KP 2020'!L20/'GDP KP 2019'!L20*100-100</f>
        <v>-30.614918986837125</v>
      </c>
    </row>
    <row r="21" spans="1:12" s="13" customFormat="1" x14ac:dyDescent="0.3">
      <c r="A21" s="12" t="s">
        <v>28</v>
      </c>
      <c r="B21" s="15">
        <f>'GDP KP 2020'!B21/'GDP KP 2019'!B21*100-100</f>
        <v>-7.6257834523573109</v>
      </c>
      <c r="C21" s="15">
        <f>'GDP KP 2020'!C21/'GDP KP 2019'!C21*100-100</f>
        <v>-21.691316343146298</v>
      </c>
      <c r="D21" s="15">
        <f>'GDP KP 2020'!D21/'GDP KP 2019'!D21*100-100</f>
        <v>-22.832692141717928</v>
      </c>
      <c r="E21" s="15">
        <f>'GDP KP 2020'!E21/'GDP KP 2019'!E21*100-100</f>
        <v>-35.811802238023006</v>
      </c>
      <c r="F21" s="15">
        <f>'GDP KP 2020'!F21/'GDP KP 2019'!F21*100-100</f>
        <v>-45.85285261684556</v>
      </c>
      <c r="G21" s="15">
        <f>'GDP KP 2020'!G21/'GDP KP 2019'!G21*100-100</f>
        <v>-76.417344732747949</v>
      </c>
      <c r="H21" s="15">
        <f>'GDP KP 2020'!H21/'GDP KP 2019'!H21*100-100</f>
        <v>-11.394148206462546</v>
      </c>
      <c r="I21" s="15">
        <f>'GDP KP 2020'!I21/'GDP KP 2019'!I21*100-100</f>
        <v>1.9043787656171531</v>
      </c>
      <c r="J21" s="15">
        <f>'GDP KP 2020'!J21/'GDP KP 2019'!J21*100-100</f>
        <v>-21.108959013202551</v>
      </c>
      <c r="K21" s="15">
        <f>'GDP KP 2020'!K21/'GDP KP 2019'!K21*100-100</f>
        <v>-26.224658732397472</v>
      </c>
      <c r="L21" s="15">
        <f>'GDP KP 2020'!L21/'GDP KP 2019'!L21*100-100</f>
        <v>-24.597626448831832</v>
      </c>
    </row>
    <row r="22" spans="1:12" s="13" customFormat="1" x14ac:dyDescent="0.3">
      <c r="A22" s="12" t="s">
        <v>47</v>
      </c>
      <c r="B22" s="15">
        <f>'GDP KP 2020'!B22/'GDP KP 2019'!B22*100-100</f>
        <v>5.6783556155028521</v>
      </c>
      <c r="C22" s="15">
        <f>'GDP KP 2020'!C22/'GDP KP 2019'!C22*100-100</f>
        <v>-2.8775190635766563</v>
      </c>
      <c r="D22" s="15">
        <f>'GDP KP 2020'!D22/'GDP KP 2019'!D22*100-100</f>
        <v>-14.222332087169903</v>
      </c>
      <c r="E22" s="15">
        <f>'GDP KP 2020'!E22/'GDP KP 2019'!E22*100-100</f>
        <v>-29.978167954983689</v>
      </c>
      <c r="F22" s="15">
        <f>'GDP KP 2020'!F22/'GDP KP 2019'!F22*100-100</f>
        <v>-41.830609613572491</v>
      </c>
      <c r="G22" s="15">
        <f>'GDP KP 2020'!G22/'GDP KP 2019'!G22*100-100</f>
        <v>-76.077731276439138</v>
      </c>
      <c r="H22" s="15">
        <f>'GDP KP 2020'!H22/'GDP KP 2019'!H22*100-100</f>
        <v>9.3096180759754361</v>
      </c>
      <c r="I22" s="15">
        <f>'GDP KP 2020'!I22/'GDP KP 2019'!I22*100-100</f>
        <v>43.148048817774395</v>
      </c>
      <c r="J22" s="15">
        <f>'GDP KP 2020'!J22/'GDP KP 2019'!J22*100-100</f>
        <v>2.2829683412887647</v>
      </c>
      <c r="K22" s="15">
        <f>'GDP KP 2020'!K22/'GDP KP 2019'!K22*100-100</f>
        <v>-3.9343787894189575</v>
      </c>
      <c r="L22" s="15">
        <f>'GDP KP 2020'!L22/'GDP KP 2019'!L22*100-100</f>
        <v>-3.0678033845508708</v>
      </c>
    </row>
    <row r="23" spans="1:12" s="73" customFormat="1" x14ac:dyDescent="0.3">
      <c r="A23" s="66" t="s">
        <v>29</v>
      </c>
      <c r="B23" s="15">
        <f>'GDP KP 2020'!B23/'GDP KP 2019'!B23*100-100</f>
        <v>-7.5028578067961291</v>
      </c>
      <c r="C23" s="15">
        <f>'GDP KP 2020'!C23/'GDP KP 2019'!C23*100-100</f>
        <v>-9.373936686287621</v>
      </c>
      <c r="D23" s="15">
        <f>'GDP KP 2020'!D23/'GDP KP 2019'!D23*100-100</f>
        <v>-4.880920216054534</v>
      </c>
      <c r="E23" s="15">
        <f>'GDP KP 2020'!E23/'GDP KP 2019'!E23*100-100</f>
        <v>-1.4500372682955174</v>
      </c>
      <c r="F23" s="15">
        <f>'GDP KP 2020'!F23/'GDP KP 2019'!F23*100-100</f>
        <v>-0.69770518626887679</v>
      </c>
      <c r="G23" s="15">
        <f>'GDP KP 2020'!G23/'GDP KP 2019'!G23*100-100</f>
        <v>-5.2116046592516483</v>
      </c>
      <c r="H23" s="15">
        <f>'GDP KP 2020'!H23/'GDP KP 2019'!H23*100-100</f>
        <v>-8.8758733335402553</v>
      </c>
      <c r="I23" s="15">
        <f>'GDP KP 2020'!I23/'GDP KP 2019'!I23*100-100</f>
        <v>-9.4191624030739121</v>
      </c>
      <c r="J23" s="15">
        <f>'GDP KP 2020'!J23/'GDP KP 2019'!J23*100-100</f>
        <v>-12.764664267696517</v>
      </c>
      <c r="K23" s="15">
        <f>'GDP KP 2020'!K23/'GDP KP 2019'!K23*100-100</f>
        <v>-10.803514085278593</v>
      </c>
      <c r="L23" s="15">
        <f>'GDP KP 2020'!L23/'GDP KP 2019'!L23*100-100</f>
        <v>-7.7067321679563037</v>
      </c>
    </row>
    <row r="24" spans="1:12" x14ac:dyDescent="0.3">
      <c r="A24" s="1" t="s">
        <v>30</v>
      </c>
      <c r="B24" s="15">
        <f>'GDP KP 2020'!B24/'GDP KP 2019'!B24*100-100</f>
        <v>-11.226558177732784</v>
      </c>
      <c r="C24" s="15">
        <f>'GDP KP 2020'!C24/'GDP KP 2019'!C24*100-100</f>
        <v>-9.1810657120468164</v>
      </c>
      <c r="D24" s="15">
        <f>'GDP KP 2020'!D24/'GDP KP 2019'!D24*100-100</f>
        <v>-8.3062077556247544</v>
      </c>
      <c r="E24" s="15">
        <f>'GDP KP 2020'!E24/'GDP KP 2019'!E24*100-100</f>
        <v>-5.1778736401437016</v>
      </c>
      <c r="F24" s="15">
        <f>'GDP KP 2020'!F24/'GDP KP 2019'!F24*100-100</f>
        <v>1.3455581640513543</v>
      </c>
      <c r="G24" s="15">
        <f>'GDP KP 2020'!G24/'GDP KP 2019'!G24*100-100</f>
        <v>-6.7221925559256732</v>
      </c>
      <c r="H24" s="15">
        <f>'GDP KP 2020'!H24/'GDP KP 2019'!H24*100-100</f>
        <v>-11.934110405792055</v>
      </c>
      <c r="I24" s="15">
        <f>'GDP KP 2020'!I24/'GDP KP 2019'!I24*100-100</f>
        <v>-12.746447169568313</v>
      </c>
      <c r="J24" s="15">
        <f>'GDP KP 2020'!J24/'GDP KP 2019'!J24*100-100</f>
        <v>-12.902977336613333</v>
      </c>
      <c r="K24" s="15">
        <f>'GDP KP 2020'!K24/'GDP KP 2019'!K24*100-100</f>
        <v>-12.767311851525974</v>
      </c>
      <c r="L24" s="15">
        <f>'GDP KP 2020'!L24/'GDP KP 2019'!L24*100-100</f>
        <v>-9.5576292620053778</v>
      </c>
    </row>
    <row r="25" spans="1:12" x14ac:dyDescent="0.3">
      <c r="A25" s="1" t="s">
        <v>31</v>
      </c>
      <c r="B25" s="15">
        <f>'GDP KP 2020'!B25/'GDP KP 2019'!B25*100-100</f>
        <v>-11.759449618018607</v>
      </c>
      <c r="C25" s="15">
        <f>'GDP KP 2020'!C25/'GDP KP 2019'!C25*100-100</f>
        <v>-9.7262358857438898</v>
      </c>
      <c r="D25" s="15">
        <f>'GDP KP 2020'!D25/'GDP KP 2019'!D25*100-100</f>
        <v>-8.8566295485772457</v>
      </c>
      <c r="E25" s="15">
        <f>'GDP KP 2020'!E25/'GDP KP 2019'!E25*100-100</f>
        <v>-5.7470742754872646</v>
      </c>
      <c r="F25" s="15">
        <f>'GDP KP 2020'!F25/'GDP KP 2019'!F25*100-100</f>
        <v>0.73719850886597271</v>
      </c>
      <c r="G25" s="15">
        <f>'GDP KP 2020'!G25/'GDP KP 2019'!G25*100-100</f>
        <v>-7.2821229149974442</v>
      </c>
      <c r="H25" s="15">
        <f>'GDP KP 2020'!H25/'GDP KP 2019'!H25*100-100</f>
        <v>-12.462754533839586</v>
      </c>
      <c r="I25" s="15">
        <f>'GDP KP 2020'!I25/'GDP KP 2019'!I25*100-100</f>
        <v>-13.270214982141766</v>
      </c>
      <c r="J25" s="15">
        <f>'GDP KP 2020'!J25/'GDP KP 2019'!J25*100-100</f>
        <v>-13.425805525979058</v>
      </c>
      <c r="K25" s="15">
        <f>'GDP KP 2020'!K25/'GDP KP 2019'!K25*100-100</f>
        <v>-13.290954417063915</v>
      </c>
      <c r="L25" s="15">
        <f>'GDP KP 2020'!L25/'GDP KP 2019'!L25*100-100</f>
        <v>-10.100538990592085</v>
      </c>
    </row>
    <row r="26" spans="1:12" x14ac:dyDescent="0.3">
      <c r="A26" s="1" t="s">
        <v>32</v>
      </c>
      <c r="B26" s="15">
        <f>'GDP KP 2020'!B26/'GDP KP 2019'!B26*100-100</f>
        <v>-29.728711688186991</v>
      </c>
      <c r="C26" s="15">
        <f>'GDP KP 2020'!C26/'GDP KP 2019'!C26*100-100</f>
        <v>-28.109540595512243</v>
      </c>
      <c r="D26" s="15">
        <f>'GDP KP 2020'!D26/'GDP KP 2019'!D26*100-100</f>
        <v>-27.417020463075545</v>
      </c>
      <c r="E26" s="15">
        <f>'GDP KP 2020'!E26/'GDP KP 2019'!E26*100-100</f>
        <v>-24.94069348901526</v>
      </c>
      <c r="F26" s="15">
        <f>'GDP KP 2020'!F26/'GDP KP 2019'!F26*100-100</f>
        <v>-19.776874809856466</v>
      </c>
      <c r="G26" s="15">
        <f>'GDP KP 2020'!G26/'GDP KP 2019'!G26*100-100</f>
        <v>-26.16314558221643</v>
      </c>
      <c r="H26" s="15">
        <f>'GDP KP 2020'!H26/'GDP KP 2019'!H26*100-100</f>
        <v>-30.288795938532516</v>
      </c>
      <c r="I26" s="15">
        <f>'GDP KP 2020'!I26/'GDP KP 2019'!I26*100-100</f>
        <v>-30.931825540199824</v>
      </c>
      <c r="J26" s="15">
        <f>'GDP KP 2020'!J26/'GDP KP 2019'!J26*100-100</f>
        <v>-31.055731702584978</v>
      </c>
      <c r="K26" s="15">
        <f>'GDP KP 2020'!K26/'GDP KP 2019'!K26*100-100</f>
        <v>-30.948341606844139</v>
      </c>
      <c r="L26" s="15">
        <f>'GDP KP 2020'!L26/'GDP KP 2019'!L26*100-100</f>
        <v>-28.407620801074572</v>
      </c>
    </row>
    <row r="27" spans="1:12" s="73" customFormat="1" x14ac:dyDescent="0.3">
      <c r="A27" s="66" t="s">
        <v>33</v>
      </c>
      <c r="B27" s="15">
        <f>'GDP KP 2020'!B27/'GDP KP 2019'!B27*100-100</f>
        <v>-7.7242835561796994</v>
      </c>
      <c r="C27" s="15">
        <f>'GDP KP 2020'!C27/'GDP KP 2019'!C27*100-100</f>
        <v>-9.3628631793904447</v>
      </c>
      <c r="D27" s="15">
        <f>'GDP KP 2020'!D27/'GDP KP 2019'!D27*100-100</f>
        <v>-5.0815454996730125</v>
      </c>
      <c r="E27" s="15">
        <f>'GDP KP 2020'!E27/'GDP KP 2019'!E27*100-100</f>
        <v>-1.6759375289446439</v>
      </c>
      <c r="F27" s="15">
        <f>'GDP KP 2020'!F27/'GDP KP 2019'!F27*100-100</f>
        <v>-0.57983672064504788</v>
      </c>
      <c r="G27" s="15">
        <f>'GDP KP 2020'!G27/'GDP KP 2019'!G27*100-100</f>
        <v>-5.3002525029631755</v>
      </c>
      <c r="H27" s="15">
        <f>'GDP KP 2020'!H27/'GDP KP 2019'!H27*100-100</f>
        <v>-9.0508489560042023</v>
      </c>
      <c r="I27" s="15">
        <f>'GDP KP 2020'!I27/'GDP KP 2019'!I27*100-100</f>
        <v>-9.6392918284751801</v>
      </c>
      <c r="J27" s="15">
        <f>'GDP KP 2020'!J27/'GDP KP 2019'!J27*100-100</f>
        <v>-12.772680074538485</v>
      </c>
      <c r="K27" s="15">
        <f>'GDP KP 2020'!K27/'GDP KP 2019'!K27*100-100</f>
        <v>-10.920307651798566</v>
      </c>
      <c r="L27" s="15">
        <f>'GDP KP 2020'!L27/'GDP KP 2019'!L27*100-100</f>
        <v>-7.8169506184686526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3FA85-EDED-4982-9CE8-A9AA3420DD05}">
  <dimension ref="A1:N33"/>
  <sheetViews>
    <sheetView workbookViewId="0">
      <selection activeCell="A16" sqref="A16"/>
    </sheetView>
  </sheetViews>
  <sheetFormatPr defaultRowHeight="14.4" x14ac:dyDescent="0.3"/>
  <cols>
    <col min="1" max="1" width="77.5546875" customWidth="1"/>
    <col min="2" max="10" width="19" bestFit="1" customWidth="1"/>
    <col min="11" max="11" width="20.33203125" bestFit="1" customWidth="1"/>
    <col min="12" max="13" width="20.5546875" bestFit="1" customWidth="1"/>
  </cols>
  <sheetData>
    <row r="1" spans="1:14" x14ac:dyDescent="0.3">
      <c r="A1" s="3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4" s="13" customFormat="1" x14ac:dyDescent="0.3">
      <c r="A3" s="12" t="s">
        <v>46</v>
      </c>
      <c r="B3" s="9">
        <v>10106289603.643223</v>
      </c>
      <c r="C3" s="9">
        <v>65771105346.058792</v>
      </c>
      <c r="D3" s="9">
        <v>74696744335.663727</v>
      </c>
      <c r="E3" s="9">
        <v>65089494895.898521</v>
      </c>
      <c r="F3" s="9">
        <v>70552290598.652069</v>
      </c>
      <c r="G3" s="9">
        <v>16347183687.972847</v>
      </c>
      <c r="H3" s="9">
        <v>9582541766.7078075</v>
      </c>
      <c r="I3" s="9">
        <v>46555455091.202232</v>
      </c>
      <c r="J3" s="9">
        <v>47777087726.212135</v>
      </c>
      <c r="K3" s="9">
        <v>12127547524.371874</v>
      </c>
      <c r="L3" s="41">
        <v>418605740576.38324</v>
      </c>
      <c r="M3" s="38"/>
      <c r="N3" s="39"/>
    </row>
    <row r="4" spans="1:14" s="13" customFormat="1" x14ac:dyDescent="0.3">
      <c r="A4" s="12" t="s">
        <v>11</v>
      </c>
      <c r="B4" s="9">
        <v>5687242426.2328463</v>
      </c>
      <c r="C4" s="9">
        <v>55507425288.040741</v>
      </c>
      <c r="D4" s="9">
        <v>45646131134.775299</v>
      </c>
      <c r="E4" s="9">
        <v>23924030752.629112</v>
      </c>
      <c r="F4" s="9">
        <v>124788786377.09317</v>
      </c>
      <c r="G4" s="9">
        <v>46806254367.193787</v>
      </c>
      <c r="H4" s="9">
        <v>52886599952.155037</v>
      </c>
      <c r="I4" s="9">
        <v>103599052305.92307</v>
      </c>
      <c r="J4" s="9">
        <v>35387138766.32177</v>
      </c>
      <c r="K4" s="9">
        <v>9180834202.347311</v>
      </c>
      <c r="L4" s="41">
        <v>503413495572.71216</v>
      </c>
      <c r="M4" s="38"/>
    </row>
    <row r="5" spans="1:14" s="13" customFormat="1" x14ac:dyDescent="0.3">
      <c r="A5" s="12" t="s">
        <v>12</v>
      </c>
      <c r="B5" s="9">
        <v>93291676051.790955</v>
      </c>
      <c r="C5" s="9">
        <v>48123083259.04274</v>
      </c>
      <c r="D5" s="9">
        <v>23430067929.443298</v>
      </c>
      <c r="E5" s="9">
        <v>38976865159.278336</v>
      </c>
      <c r="F5" s="9">
        <v>42443125622.918747</v>
      </c>
      <c r="G5" s="9">
        <v>27099987835.185131</v>
      </c>
      <c r="H5" s="9">
        <v>22696764508.314548</v>
      </c>
      <c r="I5" s="9">
        <v>55165686625.728783</v>
      </c>
      <c r="J5" s="9">
        <v>39990347097.538239</v>
      </c>
      <c r="K5" s="9">
        <v>197340909268.96515</v>
      </c>
      <c r="L5" s="41">
        <v>588558513358.20581</v>
      </c>
      <c r="M5" s="38"/>
    </row>
    <row r="6" spans="1:14" s="13" customFormat="1" x14ac:dyDescent="0.3">
      <c r="A6" s="12" t="s">
        <v>13</v>
      </c>
      <c r="B6" s="9">
        <v>7905084093.2949305</v>
      </c>
      <c r="C6" s="9">
        <v>6810568015.1293783</v>
      </c>
      <c r="D6" s="9">
        <v>4405878617.7169991</v>
      </c>
      <c r="E6" s="9">
        <v>4291236343.1683254</v>
      </c>
      <c r="F6" s="9">
        <v>38976639148.984146</v>
      </c>
      <c r="G6" s="9">
        <v>24433372689.168518</v>
      </c>
      <c r="H6" s="9">
        <v>4115229531.6205711</v>
      </c>
      <c r="I6" s="9">
        <v>4563108200.6092482</v>
      </c>
      <c r="J6" s="9">
        <v>5564669409.4205818</v>
      </c>
      <c r="K6" s="9">
        <v>8262602589.3911943</v>
      </c>
      <c r="L6" s="41">
        <v>109328388638.50389</v>
      </c>
      <c r="M6" s="38"/>
    </row>
    <row r="7" spans="1:14" s="13" customFormat="1" x14ac:dyDescent="0.3">
      <c r="A7" s="12" t="s">
        <v>14</v>
      </c>
      <c r="B7" s="9">
        <v>2043532591.0399337</v>
      </c>
      <c r="C7" s="9">
        <v>634852453.33217919</v>
      </c>
      <c r="D7" s="9">
        <v>139830100.65237379</v>
      </c>
      <c r="E7" s="9">
        <v>343872550.02050513</v>
      </c>
      <c r="F7" s="9">
        <v>580399330.35299265</v>
      </c>
      <c r="G7" s="9">
        <v>195589452.96724924</v>
      </c>
      <c r="H7" s="9">
        <v>216370568.99233079</v>
      </c>
      <c r="I7" s="9">
        <v>1121362532.9381328</v>
      </c>
      <c r="J7" s="9">
        <v>529348545.56692898</v>
      </c>
      <c r="K7" s="9">
        <v>3486176119.8291645</v>
      </c>
      <c r="L7" s="41">
        <v>9291334245.6917896</v>
      </c>
      <c r="M7" s="38"/>
    </row>
    <row r="8" spans="1:14" s="13" customFormat="1" x14ac:dyDescent="0.3">
      <c r="A8" s="12" t="s">
        <v>15</v>
      </c>
      <c r="B8" s="9">
        <v>25485139232.019989</v>
      </c>
      <c r="C8" s="9">
        <v>9727848706.8829975</v>
      </c>
      <c r="D8" s="9">
        <v>7786271493.1519527</v>
      </c>
      <c r="E8" s="9">
        <v>8458281754.1846771</v>
      </c>
      <c r="F8" s="9">
        <v>10925536153.28866</v>
      </c>
      <c r="G8" s="9">
        <v>8068813443.7936525</v>
      </c>
      <c r="H8" s="9">
        <v>7096393136.8597937</v>
      </c>
      <c r="I8" s="9">
        <v>16616127597.593933</v>
      </c>
      <c r="J8" s="9">
        <v>8852383971.8532982</v>
      </c>
      <c r="K8" s="9">
        <v>48913626619.27063</v>
      </c>
      <c r="L8" s="41">
        <v>151930422108.8996</v>
      </c>
      <c r="M8" s="38"/>
    </row>
    <row r="9" spans="1:14" s="13" customFormat="1" x14ac:dyDescent="0.3">
      <c r="A9" s="12" t="s">
        <v>16</v>
      </c>
      <c r="B9" s="9">
        <v>237470752223.02753</v>
      </c>
      <c r="C9" s="9">
        <v>117412337606.56805</v>
      </c>
      <c r="D9" s="9">
        <v>42277652568.439026</v>
      </c>
      <c r="E9" s="9">
        <v>50369051981.387848</v>
      </c>
      <c r="F9" s="9">
        <v>70594124780.526672</v>
      </c>
      <c r="G9" s="9">
        <v>36711413593.437675</v>
      </c>
      <c r="H9" s="9">
        <v>60525410327.029732</v>
      </c>
      <c r="I9" s="9">
        <v>96148062284.385391</v>
      </c>
      <c r="J9" s="9">
        <v>82066974381.988892</v>
      </c>
      <c r="K9" s="9">
        <v>321310380924.69995</v>
      </c>
      <c r="L9" s="41">
        <v>1114886160671.4907</v>
      </c>
      <c r="M9" s="38"/>
    </row>
    <row r="10" spans="1:14" s="13" customFormat="1" x14ac:dyDescent="0.3">
      <c r="A10" s="12" t="s">
        <v>17</v>
      </c>
      <c r="B10" s="9">
        <v>12135990623.714027</v>
      </c>
      <c r="C10" s="9">
        <v>9390989831.0564022</v>
      </c>
      <c r="D10" s="9">
        <v>4944967759.0448656</v>
      </c>
      <c r="E10" s="9">
        <v>7444726293.7457609</v>
      </c>
      <c r="F10" s="9">
        <v>9630290188.9590893</v>
      </c>
      <c r="G10" s="9">
        <v>6068195682.8354397</v>
      </c>
      <c r="H10" s="9">
        <v>6465767725.781024</v>
      </c>
      <c r="I10" s="9">
        <v>8981127054.8077755</v>
      </c>
      <c r="J10" s="9">
        <v>9878516060.8389473</v>
      </c>
      <c r="K10" s="9">
        <v>32998306772.656677</v>
      </c>
      <c r="L10" s="41">
        <v>107938877993.44002</v>
      </c>
      <c r="M10" s="38"/>
    </row>
    <row r="11" spans="1:14" s="13" customFormat="1" x14ac:dyDescent="0.3">
      <c r="A11" s="12" t="s">
        <v>18</v>
      </c>
      <c r="B11" s="9">
        <v>20648080077.842598</v>
      </c>
      <c r="C11" s="9">
        <v>10148089283.559414</v>
      </c>
      <c r="D11" s="9">
        <v>5608443984.136632</v>
      </c>
      <c r="E11" s="9">
        <v>5852170747.2464094</v>
      </c>
      <c r="F11" s="9">
        <v>13273967672.13862</v>
      </c>
      <c r="G11" s="9">
        <v>13905755246.947748</v>
      </c>
      <c r="H11" s="9">
        <v>6354495935.5031214</v>
      </c>
      <c r="I11" s="9">
        <v>12405853655.599834</v>
      </c>
      <c r="J11" s="9">
        <v>9508203824.5014439</v>
      </c>
      <c r="K11" s="9">
        <v>36894523039.692337</v>
      </c>
      <c r="L11" s="41">
        <v>134599583467.16817</v>
      </c>
      <c r="M11" s="38"/>
    </row>
    <row r="12" spans="1:14" s="13" customFormat="1" x14ac:dyDescent="0.3">
      <c r="A12" s="12" t="s">
        <v>19</v>
      </c>
      <c r="B12" s="9">
        <v>34503840770.928436</v>
      </c>
      <c r="C12" s="9">
        <v>15587857128.891174</v>
      </c>
      <c r="D12" s="9">
        <v>8095318310.9784679</v>
      </c>
      <c r="E12" s="9">
        <v>12494814499.869524</v>
      </c>
      <c r="F12" s="9">
        <v>15702294122.5756</v>
      </c>
      <c r="G12" s="9">
        <v>8475291907.9865074</v>
      </c>
      <c r="H12" s="9">
        <v>10891186951.160021</v>
      </c>
      <c r="I12" s="9">
        <v>14718111160.936764</v>
      </c>
      <c r="J12" s="9">
        <v>15226371416.705446</v>
      </c>
      <c r="K12" s="9">
        <v>50597730628.398155</v>
      </c>
      <c r="L12" s="41">
        <v>186292816898.43008</v>
      </c>
      <c r="M12" s="38"/>
    </row>
    <row r="13" spans="1:14" s="13" customFormat="1" x14ac:dyDescent="0.3">
      <c r="A13" s="12" t="s">
        <v>20</v>
      </c>
      <c r="B13" s="9">
        <v>50429417896.984657</v>
      </c>
      <c r="C13" s="9">
        <v>22424797409.419434</v>
      </c>
      <c r="D13" s="9">
        <v>13987422932.764315</v>
      </c>
      <c r="E13" s="9">
        <v>14324532952.631422</v>
      </c>
      <c r="F13" s="9">
        <v>34582871594.834999</v>
      </c>
      <c r="G13" s="9">
        <v>19832539340.131382</v>
      </c>
      <c r="H13" s="9">
        <v>12094933073.97378</v>
      </c>
      <c r="I13" s="9">
        <v>33959759859.183765</v>
      </c>
      <c r="J13" s="9">
        <v>18069235789.192234</v>
      </c>
      <c r="K13" s="9">
        <v>92671978163.564072</v>
      </c>
      <c r="L13" s="41">
        <v>312377489012.68005</v>
      </c>
      <c r="M13" s="38"/>
    </row>
    <row r="14" spans="1:14" s="13" customFormat="1" x14ac:dyDescent="0.3">
      <c r="A14" s="12" t="s">
        <v>21</v>
      </c>
      <c r="B14" s="9">
        <v>16077008771.065393</v>
      </c>
      <c r="C14" s="9">
        <v>10042715312.15723</v>
      </c>
      <c r="D14" s="9">
        <v>5686423496.9386187</v>
      </c>
      <c r="E14" s="9">
        <v>8241630903.5081568</v>
      </c>
      <c r="F14" s="9">
        <v>9461656142.9595871</v>
      </c>
      <c r="G14" s="9">
        <v>3397045730.6662793</v>
      </c>
      <c r="H14" s="9">
        <v>5154046904.5658293</v>
      </c>
      <c r="I14" s="9">
        <v>10918940647.193712</v>
      </c>
      <c r="J14" s="9">
        <v>10587086578.421232</v>
      </c>
      <c r="K14" s="9">
        <v>29598318700.683273</v>
      </c>
      <c r="L14" s="41">
        <v>109164873188.15932</v>
      </c>
      <c r="M14" s="38"/>
    </row>
    <row r="15" spans="1:14" s="13" customFormat="1" x14ac:dyDescent="0.3">
      <c r="A15" s="12" t="s">
        <v>22</v>
      </c>
      <c r="B15" s="9">
        <v>7562371153.5613956</v>
      </c>
      <c r="C15" s="9">
        <v>282208769.98020971</v>
      </c>
      <c r="D15" s="9">
        <v>15399877.144688493</v>
      </c>
      <c r="E15" s="9">
        <v>581674701.34989369</v>
      </c>
      <c r="F15" s="9">
        <v>764454676.6180408</v>
      </c>
      <c r="G15" s="9">
        <v>439829748.35239595</v>
      </c>
      <c r="H15" s="9">
        <v>13022980.562136207</v>
      </c>
      <c r="I15" s="9">
        <v>1079968690.6330709</v>
      </c>
      <c r="J15" s="9">
        <v>212758947.31177327</v>
      </c>
      <c r="K15" s="9">
        <v>20137658846.03661</v>
      </c>
      <c r="L15" s="41">
        <v>31089348391.550217</v>
      </c>
      <c r="M15" s="38"/>
    </row>
    <row r="16" spans="1:14" s="13" customFormat="1" x14ac:dyDescent="0.3">
      <c r="A16" s="12" t="s">
        <v>23</v>
      </c>
      <c r="B16" s="9">
        <v>3703218357.1177235</v>
      </c>
      <c r="C16" s="9">
        <v>3027743844.5944176</v>
      </c>
      <c r="D16" s="9">
        <v>1828602665.0127292</v>
      </c>
      <c r="E16" s="9">
        <v>2548109471.3312874</v>
      </c>
      <c r="F16" s="9">
        <v>2915666217.053648</v>
      </c>
      <c r="G16" s="9">
        <v>1225702180.9369347</v>
      </c>
      <c r="H16" s="9">
        <v>1248753567.4282832</v>
      </c>
      <c r="I16" s="9">
        <v>3252268759.3403111</v>
      </c>
      <c r="J16" s="9">
        <v>2721708674.5876832</v>
      </c>
      <c r="K16" s="9">
        <v>10655208696.772434</v>
      </c>
      <c r="L16" s="41">
        <v>33126982434.175457</v>
      </c>
      <c r="M16" s="38"/>
    </row>
    <row r="17" spans="1:14" s="13" customFormat="1" x14ac:dyDescent="0.3">
      <c r="A17" s="12" t="s">
        <v>24</v>
      </c>
      <c r="B17" s="9">
        <v>24580991260.399738</v>
      </c>
      <c r="C17" s="9">
        <v>16729355931.644127</v>
      </c>
      <c r="D17" s="9">
        <v>8462903197.2739029</v>
      </c>
      <c r="E17" s="9">
        <v>8242695934.2051258</v>
      </c>
      <c r="F17" s="9">
        <v>19515297612.543304</v>
      </c>
      <c r="G17" s="9">
        <v>7766646207.8199301</v>
      </c>
      <c r="H17" s="9">
        <v>7904618393.3941412</v>
      </c>
      <c r="I17" s="9">
        <v>20121096016.753258</v>
      </c>
      <c r="J17" s="9">
        <v>10688732628.12677</v>
      </c>
      <c r="K17" s="9">
        <v>59897553647.721832</v>
      </c>
      <c r="L17" s="41">
        <v>183909890829.88211</v>
      </c>
      <c r="M17" s="38"/>
    </row>
    <row r="18" spans="1:14" s="13" customFormat="1" x14ac:dyDescent="0.3">
      <c r="A18" s="12" t="s">
        <v>25</v>
      </c>
      <c r="B18" s="9">
        <v>17322838853.828426</v>
      </c>
      <c r="C18" s="9">
        <v>13630448262.984982</v>
      </c>
      <c r="D18" s="9">
        <v>4848985386.3426485</v>
      </c>
      <c r="E18" s="9">
        <v>10405032188.644911</v>
      </c>
      <c r="F18" s="9">
        <v>14739486956.963842</v>
      </c>
      <c r="G18" s="9">
        <v>2731521383.015913</v>
      </c>
      <c r="H18" s="9">
        <v>15149779236.514406</v>
      </c>
      <c r="I18" s="9">
        <v>16812158507.683628</v>
      </c>
      <c r="J18" s="9">
        <v>16378713518.060648</v>
      </c>
      <c r="K18" s="9">
        <v>51079683126.995605</v>
      </c>
      <c r="L18" s="41">
        <v>163098647421.03503</v>
      </c>
      <c r="M18" s="38"/>
    </row>
    <row r="19" spans="1:14" s="13" customFormat="1" x14ac:dyDescent="0.3">
      <c r="A19" s="12" t="s">
        <v>26</v>
      </c>
      <c r="B19" s="9">
        <v>21158466866.619972</v>
      </c>
      <c r="C19" s="9">
        <v>14972617324.869156</v>
      </c>
      <c r="D19" s="9">
        <v>5951440069.0674009</v>
      </c>
      <c r="E19" s="9">
        <v>12567685552.133759</v>
      </c>
      <c r="F19" s="9">
        <v>13298664332.767693</v>
      </c>
      <c r="G19" s="9">
        <v>3624198848.1922393</v>
      </c>
      <c r="H19" s="9">
        <v>8341207423.3588829</v>
      </c>
      <c r="I19" s="9">
        <v>8716573491.3365784</v>
      </c>
      <c r="J19" s="9">
        <v>15879388262.338522</v>
      </c>
      <c r="K19" s="9">
        <v>62423637194.272385</v>
      </c>
      <c r="L19" s="41">
        <v>166933879364.9566</v>
      </c>
      <c r="M19" s="38"/>
    </row>
    <row r="20" spans="1:14" s="13" customFormat="1" x14ac:dyDescent="0.3">
      <c r="A20" s="12" t="s">
        <v>27</v>
      </c>
      <c r="B20" s="9">
        <v>1899994686.5230713</v>
      </c>
      <c r="C20" s="9">
        <v>1038023959.7378393</v>
      </c>
      <c r="D20" s="9">
        <v>607596876.25410521</v>
      </c>
      <c r="E20" s="9">
        <v>584173783.04894102</v>
      </c>
      <c r="F20" s="9">
        <v>671810836.73742092</v>
      </c>
      <c r="G20" s="9">
        <v>897109850.76895297</v>
      </c>
      <c r="H20" s="9">
        <v>732492387.59646773</v>
      </c>
      <c r="I20" s="9">
        <v>975293140.45823944</v>
      </c>
      <c r="J20" s="9">
        <v>633662830.6745069</v>
      </c>
      <c r="K20" s="9">
        <v>3664460198.9011779</v>
      </c>
      <c r="L20" s="41">
        <v>11704618550.700724</v>
      </c>
      <c r="M20" s="38"/>
    </row>
    <row r="21" spans="1:14" s="13" customFormat="1" x14ac:dyDescent="0.3">
      <c r="A21" s="12" t="s">
        <v>28</v>
      </c>
      <c r="B21" s="9">
        <v>13680540450.89539</v>
      </c>
      <c r="C21" s="9">
        <v>10545416597.565197</v>
      </c>
      <c r="D21" s="9">
        <v>5262145104.8227758</v>
      </c>
      <c r="E21" s="9">
        <v>9938169429.1405392</v>
      </c>
      <c r="F21" s="9">
        <v>13108347946.986258</v>
      </c>
      <c r="G21" s="9">
        <v>3584489694.0965357</v>
      </c>
      <c r="H21" s="9">
        <v>4220414615.1565075</v>
      </c>
      <c r="I21" s="9">
        <v>10513197135.597847</v>
      </c>
      <c r="J21" s="9">
        <v>10648594114.245491</v>
      </c>
      <c r="K21" s="9">
        <v>41669370980.961617</v>
      </c>
      <c r="L21" s="41">
        <v>123170686069.46814</v>
      </c>
      <c r="M21" s="38"/>
    </row>
    <row r="22" spans="1:14" s="13" customFormat="1" x14ac:dyDescent="0.3">
      <c r="A22" s="12" t="s">
        <v>47</v>
      </c>
      <c r="B22" s="9">
        <v>134127210.5875728</v>
      </c>
      <c r="C22" s="9">
        <v>40233395.598797962</v>
      </c>
      <c r="D22" s="9">
        <v>14191616.082586553</v>
      </c>
      <c r="E22" s="9">
        <v>29080315.559550948</v>
      </c>
      <c r="F22" s="9">
        <v>40375024.433621414</v>
      </c>
      <c r="G22" s="9">
        <v>21435028.322470505</v>
      </c>
      <c r="H22" s="9">
        <v>37916225.81110315</v>
      </c>
      <c r="I22" s="9">
        <v>50785760.876338743</v>
      </c>
      <c r="J22" s="9">
        <v>73057467.261621699</v>
      </c>
      <c r="K22" s="9">
        <v>366036290.94540185</v>
      </c>
      <c r="L22" s="41">
        <v>807238335.47906566</v>
      </c>
      <c r="M22" s="38"/>
    </row>
    <row r="23" spans="1:14" s="13" customFormat="1" x14ac:dyDescent="0.3">
      <c r="A23" s="14" t="s">
        <v>29</v>
      </c>
      <c r="B23" s="42">
        <f>SUM(B3:B22)</f>
        <v>605826603201.1178</v>
      </c>
      <c r="C23" s="42">
        <f t="shared" ref="C23:L23" si="0">SUM(C3:C22)</f>
        <v>431847717727.11322</v>
      </c>
      <c r="D23" s="42">
        <f t="shared" si="0"/>
        <v>263696417455.70642</v>
      </c>
      <c r="E23" s="42">
        <f t="shared" si="0"/>
        <v>284707330208.9826</v>
      </c>
      <c r="F23" s="42">
        <f t="shared" si="0"/>
        <v>506566085337.38824</v>
      </c>
      <c r="G23" s="42">
        <f t="shared" si="0"/>
        <v>231632375919.79156</v>
      </c>
      <c r="H23" s="42">
        <f t="shared" si="0"/>
        <v>235727945212.4855</v>
      </c>
      <c r="I23" s="42">
        <f t="shared" si="0"/>
        <v>466273988518.78204</v>
      </c>
      <c r="J23" s="42">
        <f t="shared" si="0"/>
        <v>340673980011.16809</v>
      </c>
      <c r="K23" s="42">
        <f t="shared" si="0"/>
        <v>1093276543536.4769</v>
      </c>
      <c r="L23" s="42">
        <f t="shared" si="0"/>
        <v>4460228987129.0127</v>
      </c>
      <c r="M23" s="140"/>
      <c r="N23" s="123"/>
    </row>
    <row r="24" spans="1:14" s="13" customFormat="1" x14ac:dyDescent="0.3">
      <c r="A24" s="12" t="s">
        <v>30</v>
      </c>
      <c r="B24" s="41">
        <f>B25-B26</f>
        <v>24785255928.998363</v>
      </c>
      <c r="C24" s="41">
        <f t="shared" ref="C24:L24" si="1">C25-C26</f>
        <v>16600608535.926105</v>
      </c>
      <c r="D24" s="41">
        <f t="shared" si="1"/>
        <v>11025974276.026152</v>
      </c>
      <c r="E24" s="41">
        <f t="shared" si="1"/>
        <v>11685124083.616148</v>
      </c>
      <c r="F24" s="41">
        <f t="shared" si="1"/>
        <v>19476675937.689327</v>
      </c>
      <c r="G24" s="41">
        <f t="shared" si="1"/>
        <v>9003249439.8298817</v>
      </c>
      <c r="H24" s="41">
        <f t="shared" si="1"/>
        <v>9261696870.5176773</v>
      </c>
      <c r="I24" s="41">
        <f t="shared" si="1"/>
        <v>21682147559.107677</v>
      </c>
      <c r="J24" s="41">
        <f t="shared" si="1"/>
        <v>13883134956.585188</v>
      </c>
      <c r="K24" s="41">
        <f t="shared" si="1"/>
        <v>44570708695.703522</v>
      </c>
      <c r="L24" s="41">
        <f t="shared" si="1"/>
        <v>181974576284</v>
      </c>
      <c r="M24" s="140"/>
      <c r="N24" s="123"/>
    </row>
    <row r="25" spans="1:14" s="13" customFormat="1" x14ac:dyDescent="0.3">
      <c r="A25" s="12" t="s">
        <v>31</v>
      </c>
      <c r="B25" s="41">
        <v>25795346923.670383</v>
      </c>
      <c r="C25" s="41">
        <v>17277144829.771511</v>
      </c>
      <c r="D25" s="41">
        <v>11475323572.866335</v>
      </c>
      <c r="E25" s="41">
        <v>12161336176.898447</v>
      </c>
      <c r="F25" s="41">
        <v>20270422632.384048</v>
      </c>
      <c r="G25" s="41">
        <v>9370165206.5264091</v>
      </c>
      <c r="H25" s="41">
        <v>9639145327.4184818</v>
      </c>
      <c r="I25" s="41">
        <v>22565775392.418884</v>
      </c>
      <c r="J25" s="41">
        <v>14448924135.346746</v>
      </c>
      <c r="K25" s="41">
        <v>46387130184.698792</v>
      </c>
      <c r="L25" s="41">
        <v>189390714382</v>
      </c>
      <c r="M25" s="140"/>
      <c r="N25" s="123"/>
    </row>
    <row r="26" spans="1:14" s="13" customFormat="1" x14ac:dyDescent="0.3">
      <c r="A26" s="12" t="s">
        <v>32</v>
      </c>
      <c r="B26" s="41">
        <v>1010090994.672021</v>
      </c>
      <c r="C26" s="41">
        <v>676536293.84540653</v>
      </c>
      <c r="D26" s="41">
        <v>449349296.84018236</v>
      </c>
      <c r="E26" s="41">
        <v>476212093.28229904</v>
      </c>
      <c r="F26" s="41">
        <v>793746694.69472277</v>
      </c>
      <c r="G26" s="41">
        <v>366915766.6965273</v>
      </c>
      <c r="H26" s="41">
        <v>377448456.9008044</v>
      </c>
      <c r="I26" s="41">
        <v>883627833.31120849</v>
      </c>
      <c r="J26" s="41">
        <v>565789178.76155877</v>
      </c>
      <c r="K26" s="41">
        <v>1816421488.9952707</v>
      </c>
      <c r="L26" s="41">
        <v>7416138098</v>
      </c>
      <c r="M26" s="140"/>
      <c r="N26" s="123"/>
    </row>
    <row r="27" spans="1:14" s="13" customFormat="1" x14ac:dyDescent="0.3">
      <c r="A27" s="14" t="s">
        <v>78</v>
      </c>
      <c r="B27" s="42">
        <f>B23+B24</f>
        <v>630611859130.11621</v>
      </c>
      <c r="C27" s="42">
        <f t="shared" ref="C27:L27" si="2">C23+C24</f>
        <v>448448326263.03931</v>
      </c>
      <c r="D27" s="42">
        <f t="shared" si="2"/>
        <v>274722391731.73257</v>
      </c>
      <c r="E27" s="42">
        <f t="shared" si="2"/>
        <v>296392454292.59875</v>
      </c>
      <c r="F27" s="42">
        <f t="shared" si="2"/>
        <v>526042761275.07758</v>
      </c>
      <c r="G27" s="42">
        <f t="shared" si="2"/>
        <v>240635625359.62146</v>
      </c>
      <c r="H27" s="42">
        <f t="shared" si="2"/>
        <v>244989642083.00317</v>
      </c>
      <c r="I27" s="42">
        <f t="shared" si="2"/>
        <v>487956136077.88971</v>
      </c>
      <c r="J27" s="42">
        <f t="shared" si="2"/>
        <v>354557114967.7533</v>
      </c>
      <c r="K27" s="42">
        <f t="shared" si="2"/>
        <v>1137847252232.1804</v>
      </c>
      <c r="L27" s="42">
        <f t="shared" si="2"/>
        <v>4642203563413.0127</v>
      </c>
      <c r="M27" s="140"/>
      <c r="N27" s="123"/>
    </row>
    <row r="28" spans="1:14" s="13" customFormat="1" x14ac:dyDescent="0.3">
      <c r="A28" s="12" t="s">
        <v>34</v>
      </c>
      <c r="B28" s="40">
        <v>652632.96</v>
      </c>
      <c r="C28" s="40">
        <v>1996948.9400000002</v>
      </c>
      <c r="D28" s="40">
        <v>1357193.18</v>
      </c>
      <c r="E28" s="40">
        <v>1696549.54</v>
      </c>
      <c r="F28" s="40">
        <v>1855712.3199999998</v>
      </c>
      <c r="G28" s="40">
        <v>811092.1</v>
      </c>
      <c r="H28" s="40">
        <v>745138.1</v>
      </c>
      <c r="I28" s="40">
        <v>1775666.9</v>
      </c>
      <c r="J28" s="40">
        <v>1605757.44</v>
      </c>
      <c r="K28" s="40">
        <v>2378686.38</v>
      </c>
      <c r="L28" s="135">
        <v>14875377.859999999</v>
      </c>
    </row>
    <row r="29" spans="1:14" s="73" customFormat="1" x14ac:dyDescent="0.3">
      <c r="A29" s="14" t="s">
        <v>37</v>
      </c>
      <c r="B29" s="44">
        <v>966258.06200489204</v>
      </c>
      <c r="C29" s="44">
        <v>224566.74644021658</v>
      </c>
      <c r="D29" s="44">
        <v>202419.5197707467</v>
      </c>
      <c r="E29" s="44">
        <v>174703.09431258857</v>
      </c>
      <c r="F29" s="44">
        <v>283472.15007716155</v>
      </c>
      <c r="G29" s="44">
        <v>296681.01237778232</v>
      </c>
      <c r="H29" s="44">
        <v>328784.21071611182</v>
      </c>
      <c r="I29" s="44">
        <v>274801.61739675933</v>
      </c>
      <c r="J29" s="44">
        <v>220803.65697558486</v>
      </c>
      <c r="K29" s="44">
        <v>478351.10244007048</v>
      </c>
      <c r="L29" s="44">
        <v>312072.98443799082</v>
      </c>
    </row>
    <row r="30" spans="1:14" s="13" customFormat="1" x14ac:dyDescent="0.3">
      <c r="A30" s="12" t="s">
        <v>76</v>
      </c>
      <c r="B30" s="121">
        <v>128.94499999999999</v>
      </c>
      <c r="C30" s="121">
        <v>128.94499999999999</v>
      </c>
      <c r="D30" s="121">
        <v>128.94499999999999</v>
      </c>
      <c r="E30" s="121">
        <v>128.94499999999999</v>
      </c>
      <c r="F30" s="121">
        <v>128.94499999999999</v>
      </c>
      <c r="G30" s="121">
        <v>128.94499999999999</v>
      </c>
      <c r="H30" s="121">
        <v>128.94499999999999</v>
      </c>
      <c r="I30" s="121">
        <v>128.94499999999999</v>
      </c>
      <c r="J30" s="121">
        <v>128.94499999999999</v>
      </c>
      <c r="K30" s="121">
        <v>128.94499999999999</v>
      </c>
      <c r="L30" s="121">
        <v>128.94499999999999</v>
      </c>
    </row>
    <row r="31" spans="1:14" s="13" customFormat="1" x14ac:dyDescent="0.3">
      <c r="A31" s="141" t="s">
        <v>77</v>
      </c>
      <c r="B31" s="142">
        <v>7493.5675055635511</v>
      </c>
      <c r="C31" s="142">
        <v>1741.5700216388118</v>
      </c>
      <c r="D31" s="142">
        <v>1569.8128641726837</v>
      </c>
      <c r="E31" s="142">
        <v>1354.865208519823</v>
      </c>
      <c r="F31" s="142">
        <v>2198.3958282768745</v>
      </c>
      <c r="G31" s="142">
        <v>2300.8337847747671</v>
      </c>
      <c r="H31" s="142">
        <v>2549.8019366094991</v>
      </c>
      <c r="I31" s="142">
        <v>2131.1537275331293</v>
      </c>
      <c r="J31" s="142">
        <v>1712.3863428251182</v>
      </c>
      <c r="K31" s="142">
        <v>3709.7297486530729</v>
      </c>
      <c r="L31" s="142">
        <v>2420.2022911938489</v>
      </c>
    </row>
    <row r="32" spans="1:14" s="13" customFormat="1" x14ac:dyDescent="0.3">
      <c r="A32" s="154"/>
      <c r="B32" s="156"/>
      <c r="C32" s="156"/>
      <c r="D32" s="156"/>
      <c r="E32" s="156"/>
      <c r="F32" s="156"/>
      <c r="G32" s="156"/>
      <c r="H32" s="156"/>
      <c r="I32" s="156"/>
      <c r="J32" s="156"/>
      <c r="K32" s="156"/>
      <c r="L32" s="156"/>
    </row>
    <row r="33" spans="2:12" s="85" customFormat="1" x14ac:dyDescent="0.3">
      <c r="B33" s="165"/>
      <c r="C33" s="165"/>
      <c r="D33" s="165"/>
      <c r="E33" s="165"/>
      <c r="F33" s="165"/>
      <c r="G33" s="165"/>
      <c r="H33" s="165"/>
      <c r="I33" s="165"/>
      <c r="J33" s="165"/>
      <c r="K33" s="165"/>
      <c r="L33" s="17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A832-8C2F-4EA8-9F97-D8598AC54732}">
  <dimension ref="A1:L62"/>
  <sheetViews>
    <sheetView workbookViewId="0">
      <selection activeCell="A20" sqref="A20"/>
    </sheetView>
  </sheetViews>
  <sheetFormatPr defaultRowHeight="14.4" x14ac:dyDescent="0.3"/>
  <cols>
    <col min="1" max="1" width="55.21875" customWidth="1"/>
    <col min="2" max="2" width="18.6640625" customWidth="1"/>
    <col min="3" max="3" width="22.109375" customWidth="1"/>
    <col min="4" max="5" width="22.88671875" bestFit="1" customWidth="1"/>
    <col min="6" max="6" width="24.21875" bestFit="1" customWidth="1"/>
    <col min="7" max="8" width="22.88671875" bestFit="1" customWidth="1"/>
    <col min="9" max="11" width="24.21875" bestFit="1" customWidth="1"/>
    <col min="12" max="12" width="22.5546875" customWidth="1"/>
  </cols>
  <sheetData>
    <row r="1" spans="1:12" x14ac:dyDescent="0.3">
      <c r="A1" s="3" t="s">
        <v>89</v>
      </c>
      <c r="B1" s="3"/>
      <c r="C1" s="3"/>
      <c r="D1" s="3"/>
      <c r="E1" s="3"/>
      <c r="F1" s="3"/>
      <c r="G1" s="3"/>
      <c r="H1" s="3"/>
      <c r="I1" s="3"/>
      <c r="J1" s="3"/>
      <c r="K1" s="3"/>
      <c r="L1" s="45">
        <v>0</v>
      </c>
    </row>
    <row r="2" spans="1:12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2" x14ac:dyDescent="0.3">
      <c r="A3" s="1" t="s">
        <v>46</v>
      </c>
      <c r="B3" s="9">
        <v>435729844365.34723</v>
      </c>
      <c r="C3" s="157">
        <v>2835702777193.7144</v>
      </c>
      <c r="D3" s="157">
        <v>3220529201166.3491</v>
      </c>
      <c r="E3" s="157">
        <v>2806315333629.9492</v>
      </c>
      <c r="F3" s="157">
        <v>3041842239617.5244</v>
      </c>
      <c r="G3" s="157">
        <v>704804244042.67932</v>
      </c>
      <c r="H3" s="157">
        <v>413148603135.89667</v>
      </c>
      <c r="I3" s="157">
        <v>2007225400896.3569</v>
      </c>
      <c r="J3" s="157">
        <v>2059895749639.6392</v>
      </c>
      <c r="K3" s="157">
        <v>522875815388.43817</v>
      </c>
      <c r="L3" s="46">
        <v>18048069209075.895</v>
      </c>
    </row>
    <row r="4" spans="1:12" x14ac:dyDescent="0.3">
      <c r="A4" s="1" t="s">
        <v>11</v>
      </c>
      <c r="B4" s="9">
        <v>216702417284.44989</v>
      </c>
      <c r="C4" s="157">
        <v>2115013276323.7961</v>
      </c>
      <c r="D4" s="157">
        <v>1739265924547.7039</v>
      </c>
      <c r="E4" s="157">
        <v>911583313447.09692</v>
      </c>
      <c r="F4" s="157">
        <v>4754858265435.5391</v>
      </c>
      <c r="G4" s="157">
        <v>1783470389554.0356</v>
      </c>
      <c r="H4" s="157">
        <v>2015151314585.1699</v>
      </c>
      <c r="I4" s="157">
        <v>3947460540721.5562</v>
      </c>
      <c r="J4" s="157">
        <v>1348364978442.0547</v>
      </c>
      <c r="K4" s="157">
        <v>349819617911.89795</v>
      </c>
      <c r="L4" s="46">
        <v>19181690038253.301</v>
      </c>
    </row>
    <row r="5" spans="1:12" x14ac:dyDescent="0.3">
      <c r="A5" s="1" t="s">
        <v>12</v>
      </c>
      <c r="B5" s="9">
        <v>2634778272951.3174</v>
      </c>
      <c r="C5" s="157">
        <v>1617153621852.7322</v>
      </c>
      <c r="D5" s="157">
        <v>579956373242.86621</v>
      </c>
      <c r="E5" s="157">
        <v>1272801531605.1838</v>
      </c>
      <c r="F5" s="157">
        <v>1077000622454.7512</v>
      </c>
      <c r="G5" s="157">
        <v>934801240305.62683</v>
      </c>
      <c r="H5" s="157">
        <v>730703898928.97253</v>
      </c>
      <c r="I5" s="157">
        <v>1727576103823.9893</v>
      </c>
      <c r="J5" s="157">
        <v>1109295762573.6533</v>
      </c>
      <c r="K5" s="157">
        <v>5938835731975.625</v>
      </c>
      <c r="L5" s="46">
        <v>17622903159714.715</v>
      </c>
    </row>
    <row r="6" spans="1:12" x14ac:dyDescent="0.3">
      <c r="A6" s="1" t="s">
        <v>13</v>
      </c>
      <c r="B6" s="9">
        <v>382839676193.84424</v>
      </c>
      <c r="C6" s="157">
        <v>276885505419.63531</v>
      </c>
      <c r="D6" s="157">
        <v>147803869355.71924</v>
      </c>
      <c r="E6" s="157">
        <v>181349026859.81271</v>
      </c>
      <c r="F6" s="157">
        <v>2032550741179.0698</v>
      </c>
      <c r="G6" s="157">
        <v>1201153475516.2002</v>
      </c>
      <c r="H6" s="157">
        <v>162235646310.28397</v>
      </c>
      <c r="I6" s="157">
        <v>215694558202.08231</v>
      </c>
      <c r="J6" s="157">
        <v>295968067099.83618</v>
      </c>
      <c r="K6" s="157">
        <v>394608681136.61102</v>
      </c>
      <c r="L6" s="46">
        <v>5291089247273.0947</v>
      </c>
    </row>
    <row r="7" spans="1:12" x14ac:dyDescent="0.3">
      <c r="A7" s="1" t="s">
        <v>14</v>
      </c>
      <c r="B7" s="9">
        <v>97618474050.932098</v>
      </c>
      <c r="C7" s="157">
        <v>27426901788.514809</v>
      </c>
      <c r="D7" s="157">
        <v>6950999775.8459425</v>
      </c>
      <c r="E7" s="157">
        <v>15595839440.807005</v>
      </c>
      <c r="F7" s="157">
        <v>28353454383.35083</v>
      </c>
      <c r="G7" s="157">
        <v>8683917120.0253868</v>
      </c>
      <c r="H7" s="157">
        <v>11384976039.851063</v>
      </c>
      <c r="I7" s="157">
        <v>54435574818.197121</v>
      </c>
      <c r="J7" s="157">
        <v>25540726245.705692</v>
      </c>
      <c r="K7" s="157">
        <v>157106245411.62814</v>
      </c>
      <c r="L7" s="46">
        <v>433097109074.85815</v>
      </c>
    </row>
    <row r="8" spans="1:12" x14ac:dyDescent="0.3">
      <c r="A8" s="1" t="s">
        <v>15</v>
      </c>
      <c r="B8" s="9">
        <v>690492522769.39294</v>
      </c>
      <c r="C8" s="157">
        <v>305410154301.84686</v>
      </c>
      <c r="D8" s="157">
        <v>243442876617.41418</v>
      </c>
      <c r="E8" s="157">
        <v>234590408376.78091</v>
      </c>
      <c r="F8" s="157">
        <v>287705217820.58044</v>
      </c>
      <c r="G8" s="157">
        <v>252295344858.04742</v>
      </c>
      <c r="H8" s="157">
        <v>194754301293.93137</v>
      </c>
      <c r="I8" s="157">
        <v>526721860317.67798</v>
      </c>
      <c r="J8" s="157">
        <v>261147813098.68063</v>
      </c>
      <c r="K8" s="157">
        <v>1429673626740.9661</v>
      </c>
      <c r="L8" s="46">
        <v>4426234126195.3184</v>
      </c>
    </row>
    <row r="9" spans="1:12" x14ac:dyDescent="0.3">
      <c r="A9" s="1" t="s">
        <v>16</v>
      </c>
      <c r="B9" s="9">
        <v>6280035668140.2041</v>
      </c>
      <c r="C9" s="157">
        <v>2825480662484.8354</v>
      </c>
      <c r="D9" s="157">
        <v>1030070630396.5261</v>
      </c>
      <c r="E9" s="157">
        <v>1370323943044.2632</v>
      </c>
      <c r="F9" s="157">
        <v>1844425863480.4392</v>
      </c>
      <c r="G9" s="157">
        <v>886901522455.20959</v>
      </c>
      <c r="H9" s="157">
        <v>1470744836833.4849</v>
      </c>
      <c r="I9" s="157">
        <v>2415670231510.1895</v>
      </c>
      <c r="J9" s="157">
        <v>2162459540546.802</v>
      </c>
      <c r="K9" s="157">
        <v>8389849090584.4971</v>
      </c>
      <c r="L9" s="46">
        <v>28675961989476.445</v>
      </c>
    </row>
    <row r="10" spans="1:12" x14ac:dyDescent="0.3">
      <c r="A10" s="1" t="s">
        <v>17</v>
      </c>
      <c r="B10" s="9">
        <v>356809814332.05981</v>
      </c>
      <c r="C10" s="157">
        <v>247724256412.76651</v>
      </c>
      <c r="D10" s="157">
        <v>145169319279.4285</v>
      </c>
      <c r="E10" s="157">
        <v>206833161967.48129</v>
      </c>
      <c r="F10" s="157">
        <v>265842489194.71371</v>
      </c>
      <c r="G10" s="157">
        <v>149267263511.04813</v>
      </c>
      <c r="H10" s="157">
        <v>183315988198.52927</v>
      </c>
      <c r="I10" s="157">
        <v>213343686975.77701</v>
      </c>
      <c r="J10" s="157">
        <v>260887264315.71729</v>
      </c>
      <c r="K10" s="157">
        <v>887801646444.75232</v>
      </c>
      <c r="L10" s="46">
        <v>2916994890632.2739</v>
      </c>
    </row>
    <row r="11" spans="1:12" x14ac:dyDescent="0.3">
      <c r="A11" s="1" t="s">
        <v>18</v>
      </c>
      <c r="B11" s="9">
        <v>298234556155.23798</v>
      </c>
      <c r="C11" s="157">
        <v>161732407143.67651</v>
      </c>
      <c r="D11" s="157">
        <v>80805681672.922852</v>
      </c>
      <c r="E11" s="157">
        <v>78383105729.565842</v>
      </c>
      <c r="F11" s="157">
        <v>190706735809.55286</v>
      </c>
      <c r="G11" s="157">
        <v>251195122104.9873</v>
      </c>
      <c r="H11" s="157">
        <v>85985441012.597992</v>
      </c>
      <c r="I11" s="157">
        <v>183679653726.61737</v>
      </c>
      <c r="J11" s="157">
        <v>145733280295.07919</v>
      </c>
      <c r="K11" s="157">
        <v>560613204902.74426</v>
      </c>
      <c r="L11" s="46">
        <v>2037069188552.9819</v>
      </c>
    </row>
    <row r="12" spans="1:12" x14ac:dyDescent="0.3">
      <c r="A12" s="1" t="s">
        <v>19</v>
      </c>
      <c r="B12" s="9">
        <v>1568669700406.1282</v>
      </c>
      <c r="C12" s="157">
        <v>749913139400.54236</v>
      </c>
      <c r="D12" s="157">
        <v>362858273595.97876</v>
      </c>
      <c r="E12" s="157">
        <v>604584257068.29016</v>
      </c>
      <c r="F12" s="157">
        <v>702771415765.53564</v>
      </c>
      <c r="G12" s="157">
        <v>389464717446.17218</v>
      </c>
      <c r="H12" s="157">
        <v>520483532507.69287</v>
      </c>
      <c r="I12" s="157">
        <v>656528855613.4762</v>
      </c>
      <c r="J12" s="157">
        <v>732928467402.13257</v>
      </c>
      <c r="K12" s="157">
        <v>2464902639637.458</v>
      </c>
      <c r="L12" s="46">
        <v>8753104998843.4072</v>
      </c>
    </row>
    <row r="13" spans="1:12" x14ac:dyDescent="0.3">
      <c r="A13" s="1" t="s">
        <v>20</v>
      </c>
      <c r="B13" s="9">
        <v>1884494467310.958</v>
      </c>
      <c r="C13" s="157">
        <v>778849183203.71777</v>
      </c>
      <c r="D13" s="157">
        <v>529637950943.62128</v>
      </c>
      <c r="E13" s="157">
        <v>507889334044.75745</v>
      </c>
      <c r="F13" s="157">
        <v>1196889778512.2659</v>
      </c>
      <c r="G13" s="157">
        <v>730179480188.17432</v>
      </c>
      <c r="H13" s="157">
        <v>415751961191.95197</v>
      </c>
      <c r="I13" s="157">
        <v>1253562041510.123</v>
      </c>
      <c r="J13" s="157">
        <v>677588722595.35852</v>
      </c>
      <c r="K13" s="157">
        <v>3347697389877.9971</v>
      </c>
      <c r="L13" s="46">
        <v>11322540309378.926</v>
      </c>
    </row>
    <row r="14" spans="1:12" x14ac:dyDescent="0.3">
      <c r="A14" s="1" t="s">
        <v>21</v>
      </c>
      <c r="B14" s="9">
        <v>640063811201.10962</v>
      </c>
      <c r="C14" s="157">
        <v>415897061800.05292</v>
      </c>
      <c r="D14" s="157">
        <v>230202600510.43439</v>
      </c>
      <c r="E14" s="157">
        <v>356157928276.02551</v>
      </c>
      <c r="F14" s="157">
        <v>402924307343.95575</v>
      </c>
      <c r="G14" s="157">
        <v>147608807705.89407</v>
      </c>
      <c r="H14" s="157">
        <v>226172983197.52515</v>
      </c>
      <c r="I14" s="157">
        <v>482657913462.65936</v>
      </c>
      <c r="J14" s="157">
        <v>431921041745.47028</v>
      </c>
      <c r="K14" s="157">
        <v>1258527446165.2634</v>
      </c>
      <c r="L14" s="46">
        <v>4592133901408.3906</v>
      </c>
    </row>
    <row r="15" spans="1:12" x14ac:dyDescent="0.3">
      <c r="A15" s="1" t="s">
        <v>22</v>
      </c>
      <c r="B15" s="9">
        <v>340362877254.49762</v>
      </c>
      <c r="C15" s="157">
        <v>130138747185.54321</v>
      </c>
      <c r="D15" s="157">
        <v>45048027871.918816</v>
      </c>
      <c r="E15" s="157">
        <v>48384918825.394264</v>
      </c>
      <c r="F15" s="157">
        <v>93432946697.31308</v>
      </c>
      <c r="G15" s="157">
        <v>34870510463.818626</v>
      </c>
      <c r="H15" s="157">
        <v>33535754082.428452</v>
      </c>
      <c r="I15" s="157">
        <v>171849884103.98654</v>
      </c>
      <c r="J15" s="157">
        <v>86759164790.362137</v>
      </c>
      <c r="K15" s="157">
        <v>684062648275.27869</v>
      </c>
      <c r="L15" s="46">
        <v>1668445479550.5415</v>
      </c>
    </row>
    <row r="16" spans="1:12" x14ac:dyDescent="0.3">
      <c r="A16" s="1" t="s">
        <v>23</v>
      </c>
      <c r="B16" s="9">
        <v>193346044372.64758</v>
      </c>
      <c r="C16" s="157">
        <v>154082659444.74786</v>
      </c>
      <c r="D16" s="157">
        <v>95492958238.644455</v>
      </c>
      <c r="E16" s="157">
        <v>132398334646.23497</v>
      </c>
      <c r="F16" s="157">
        <v>144454600065.72919</v>
      </c>
      <c r="G16" s="157">
        <v>64568623533.62381</v>
      </c>
      <c r="H16" s="157">
        <v>60653481733.679031</v>
      </c>
      <c r="I16" s="157">
        <v>168516496902.1846</v>
      </c>
      <c r="J16" s="157">
        <v>144701027788.90088</v>
      </c>
      <c r="K16" s="157">
        <v>541068049615.74652</v>
      </c>
      <c r="L16" s="46">
        <v>1699282276342.1392</v>
      </c>
    </row>
    <row r="17" spans="1:12" x14ac:dyDescent="0.3">
      <c r="A17" s="1" t="s">
        <v>24</v>
      </c>
      <c r="B17" s="9">
        <v>483824386376.41443</v>
      </c>
      <c r="C17" s="157">
        <v>329831428462.38177</v>
      </c>
      <c r="D17" s="157">
        <v>166527268441.91913</v>
      </c>
      <c r="E17" s="157">
        <v>162946036862.52295</v>
      </c>
      <c r="F17" s="157">
        <v>372448084257.19543</v>
      </c>
      <c r="G17" s="157">
        <v>150053603176.69699</v>
      </c>
      <c r="H17" s="157">
        <v>150411726334.6366</v>
      </c>
      <c r="I17" s="157">
        <v>344156354779.96606</v>
      </c>
      <c r="J17" s="157">
        <v>218455126343.16263</v>
      </c>
      <c r="K17" s="157">
        <v>1202577569306.1113</v>
      </c>
      <c r="L17" s="46">
        <v>3581231584341.0073</v>
      </c>
    </row>
    <row r="18" spans="1:12" x14ac:dyDescent="0.3">
      <c r="A18" s="1" t="s">
        <v>25</v>
      </c>
      <c r="B18" s="9">
        <v>528353463751.32709</v>
      </c>
      <c r="C18" s="157">
        <v>306109546459.10217</v>
      </c>
      <c r="D18" s="157">
        <v>232727120938.08456</v>
      </c>
      <c r="E18" s="157">
        <v>322044016000.80884</v>
      </c>
      <c r="F18" s="157">
        <v>257886809688.1478</v>
      </c>
      <c r="G18" s="157">
        <v>115734568250.2907</v>
      </c>
      <c r="H18" s="157">
        <v>163537976875.41077</v>
      </c>
      <c r="I18" s="157">
        <v>442810522001.11218</v>
      </c>
      <c r="J18" s="157">
        <v>413876879938.53949</v>
      </c>
      <c r="K18" s="157">
        <v>1410200560239.6682</v>
      </c>
      <c r="L18" s="46">
        <v>4193281464142.4922</v>
      </c>
    </row>
    <row r="19" spans="1:12" x14ac:dyDescent="0.3">
      <c r="A19" s="1" t="s">
        <v>26</v>
      </c>
      <c r="B19" s="9">
        <v>549986925271.02075</v>
      </c>
      <c r="C19" s="157">
        <v>370332472083.79126</v>
      </c>
      <c r="D19" s="157">
        <v>160840466466.34763</v>
      </c>
      <c r="E19" s="157">
        <v>325877774923.79028</v>
      </c>
      <c r="F19" s="157">
        <v>348855279771.13397</v>
      </c>
      <c r="G19" s="157">
        <v>97014748210.005997</v>
      </c>
      <c r="H19" s="157">
        <v>221994399820.31601</v>
      </c>
      <c r="I19" s="157">
        <v>235871807082.61609</v>
      </c>
      <c r="J19" s="157">
        <v>402080305615.56958</v>
      </c>
      <c r="K19" s="157">
        <v>1558968904366.7542</v>
      </c>
      <c r="L19" s="46">
        <v>4271823083611.3457</v>
      </c>
    </row>
    <row r="20" spans="1:12" x14ac:dyDescent="0.3">
      <c r="A20" s="1" t="s">
        <v>27</v>
      </c>
      <c r="B20" s="9">
        <v>106720419630.07162</v>
      </c>
      <c r="C20" s="157">
        <v>79587489254.108337</v>
      </c>
      <c r="D20" s="157">
        <v>49929887053.527451</v>
      </c>
      <c r="E20" s="157">
        <v>48315971927.733177</v>
      </c>
      <c r="F20" s="157">
        <v>50322003390.494102</v>
      </c>
      <c r="G20" s="157">
        <v>59393879480.71711</v>
      </c>
      <c r="H20" s="157">
        <v>52890167655.560066</v>
      </c>
      <c r="I20" s="157">
        <v>64780921777.337036</v>
      </c>
      <c r="J20" s="157">
        <v>51725902538.709961</v>
      </c>
      <c r="K20" s="157">
        <v>242813559481.64584</v>
      </c>
      <c r="L20" s="46">
        <v>806480202189.90466</v>
      </c>
    </row>
    <row r="21" spans="1:12" x14ac:dyDescent="0.3">
      <c r="A21" s="1" t="s">
        <v>28</v>
      </c>
      <c r="B21" s="9">
        <v>308850422907.00549</v>
      </c>
      <c r="C21" s="157">
        <v>214191568458.99719</v>
      </c>
      <c r="D21" s="157">
        <v>110550486946.57916</v>
      </c>
      <c r="E21" s="157">
        <v>152235851184.93161</v>
      </c>
      <c r="F21" s="157">
        <v>214192950340.08383</v>
      </c>
      <c r="G21" s="157">
        <v>128514802887.28944</v>
      </c>
      <c r="H21" s="157">
        <v>103641081512.41797</v>
      </c>
      <c r="I21" s="157">
        <v>242558547033.27536</v>
      </c>
      <c r="J21" s="157">
        <v>163292212666.62195</v>
      </c>
      <c r="K21" s="157">
        <v>665798164064.3186</v>
      </c>
      <c r="L21" s="46">
        <v>2303826088001.5205</v>
      </c>
    </row>
    <row r="22" spans="1:12" x14ac:dyDescent="0.3">
      <c r="A22" s="1" t="s">
        <v>47</v>
      </c>
      <c r="B22" s="9">
        <v>45240529406.90583</v>
      </c>
      <c r="C22" s="157">
        <v>9327944207.6094513</v>
      </c>
      <c r="D22" s="157">
        <v>4174255032.9052296</v>
      </c>
      <c r="E22" s="157">
        <v>6296362340.1363792</v>
      </c>
      <c r="F22" s="157">
        <v>9444543510.2045689</v>
      </c>
      <c r="G22" s="157">
        <v>5736685687.6798134</v>
      </c>
      <c r="H22" s="157">
        <v>8861546997.2289791</v>
      </c>
      <c r="I22" s="157">
        <v>11683250120.030836</v>
      </c>
      <c r="J22" s="157">
        <v>15857505152.936066</v>
      </c>
      <c r="K22" s="157">
        <v>116701380830.46075</v>
      </c>
      <c r="L22" s="46">
        <v>233324003286.0979</v>
      </c>
    </row>
    <row r="23" spans="1:12" x14ac:dyDescent="0.3">
      <c r="A23" s="3" t="s">
        <v>29</v>
      </c>
      <c r="B23" s="44">
        <f>SUM(B3:B22)</f>
        <v>18043154294130.875</v>
      </c>
      <c r="C23" s="44">
        <f t="shared" ref="C23:L23" si="0">SUM(C3:C22)</f>
        <v>13950790802882.109</v>
      </c>
      <c r="D23" s="44">
        <f t="shared" si="0"/>
        <v>9181984172094.7363</v>
      </c>
      <c r="E23" s="44">
        <f t="shared" si="0"/>
        <v>9744906450201.5664</v>
      </c>
      <c r="F23" s="44">
        <f t="shared" si="0"/>
        <v>17316908348717.58</v>
      </c>
      <c r="G23" s="44">
        <f t="shared" si="0"/>
        <v>8095712946498.2236</v>
      </c>
      <c r="H23" s="44">
        <f t="shared" si="0"/>
        <v>7225359618247.5664</v>
      </c>
      <c r="I23" s="44">
        <f t="shared" si="0"/>
        <v>15366784205379.213</v>
      </c>
      <c r="J23" s="44">
        <f t="shared" si="0"/>
        <v>11008479538834.932</v>
      </c>
      <c r="K23" s="44">
        <f t="shared" si="0"/>
        <v>32124501972357.863</v>
      </c>
      <c r="L23" s="44">
        <f t="shared" si="0"/>
        <v>142058582349344.66</v>
      </c>
    </row>
    <row r="24" spans="1:12" x14ac:dyDescent="0.3">
      <c r="A24" s="1" t="s">
        <v>30</v>
      </c>
      <c r="B24" s="9">
        <f>B25-B26</f>
        <v>1134756826861.9419</v>
      </c>
      <c r="C24" s="9">
        <f t="shared" ref="C24:L24" si="1">C25-C26</f>
        <v>809965742654.81226</v>
      </c>
      <c r="D24" s="9">
        <f t="shared" si="1"/>
        <v>595542158813.27856</v>
      </c>
      <c r="E24" s="9">
        <f t="shared" si="1"/>
        <v>601856143040.46191</v>
      </c>
      <c r="F24" s="9">
        <f t="shared" si="1"/>
        <v>1025750492764.3699</v>
      </c>
      <c r="G24" s="9">
        <f t="shared" si="1"/>
        <v>464492340822.25659</v>
      </c>
      <c r="H24" s="9">
        <f t="shared" si="1"/>
        <v>448865016443.31409</v>
      </c>
      <c r="I24" s="9">
        <f t="shared" si="1"/>
        <v>1113479616077.6858</v>
      </c>
      <c r="J24" s="9">
        <f t="shared" si="1"/>
        <v>694832010460.73291</v>
      </c>
      <c r="K24" s="9">
        <f t="shared" si="1"/>
        <v>2020187390213.7593</v>
      </c>
      <c r="L24" s="9">
        <f t="shared" si="1"/>
        <v>8909727738152.6133</v>
      </c>
    </row>
    <row r="25" spans="1:12" x14ac:dyDescent="0.3">
      <c r="A25" s="1" t="s">
        <v>31</v>
      </c>
      <c r="B25" s="9">
        <v>1160963943019.835</v>
      </c>
      <c r="C25" s="9">
        <v>828671835272.35522</v>
      </c>
      <c r="D25" s="9">
        <v>609296156289.63904</v>
      </c>
      <c r="E25" s="9">
        <v>615755961466.4248</v>
      </c>
      <c r="F25" s="9">
        <v>1049440116546.7896</v>
      </c>
      <c r="G25" s="9">
        <v>475219753464.52618</v>
      </c>
      <c r="H25" s="9">
        <v>459231517306.47711</v>
      </c>
      <c r="I25" s="9">
        <v>1139195336791.7805</v>
      </c>
      <c r="J25" s="9">
        <v>710699020324.94824</v>
      </c>
      <c r="K25" s="9">
        <v>2066914599448.853</v>
      </c>
      <c r="L25" s="9">
        <v>9115388239931.6289</v>
      </c>
    </row>
    <row r="26" spans="1:12" x14ac:dyDescent="0.3">
      <c r="A26" s="1" t="s">
        <v>32</v>
      </c>
      <c r="B26" s="9">
        <v>26207116157.892971</v>
      </c>
      <c r="C26" s="9">
        <v>18706092617.543015</v>
      </c>
      <c r="D26" s="9">
        <v>13753997476.360449</v>
      </c>
      <c r="E26" s="9">
        <v>13899818425.962917</v>
      </c>
      <c r="F26" s="9">
        <v>23689623782.41972</v>
      </c>
      <c r="G26" s="9">
        <v>10727412642.269564</v>
      </c>
      <c r="H26" s="9">
        <v>10366500863.163036</v>
      </c>
      <c r="I26" s="9">
        <v>25715720714.094673</v>
      </c>
      <c r="J26" s="9">
        <v>15867009864.215277</v>
      </c>
      <c r="K26" s="9">
        <v>46727209235.093697</v>
      </c>
      <c r="L26" s="9">
        <v>205660501779.01532</v>
      </c>
    </row>
    <row r="27" spans="1:12" x14ac:dyDescent="0.3">
      <c r="A27" s="3" t="s">
        <v>33</v>
      </c>
      <c r="B27" s="44">
        <f>B23+B24</f>
        <v>19177911120992.816</v>
      </c>
      <c r="C27" s="44">
        <f t="shared" ref="C27:L27" si="2">C23+C24</f>
        <v>14760756545536.922</v>
      </c>
      <c r="D27" s="44">
        <f t="shared" si="2"/>
        <v>9777526330908.0156</v>
      </c>
      <c r="E27" s="44">
        <f t="shared" si="2"/>
        <v>10346762593242.027</v>
      </c>
      <c r="F27" s="44">
        <f t="shared" si="2"/>
        <v>18342658841481.949</v>
      </c>
      <c r="G27" s="44">
        <f t="shared" si="2"/>
        <v>8560205287320.4805</v>
      </c>
      <c r="H27" s="44">
        <f t="shared" si="2"/>
        <v>7674224634690.8809</v>
      </c>
      <c r="I27" s="44">
        <f t="shared" si="2"/>
        <v>16480263821456.898</v>
      </c>
      <c r="J27" s="44">
        <f t="shared" si="2"/>
        <v>11703311549295.664</v>
      </c>
      <c r="K27" s="44">
        <f t="shared" si="2"/>
        <v>34144689362571.621</v>
      </c>
      <c r="L27" s="44">
        <f t="shared" si="2"/>
        <v>150968310087497.28</v>
      </c>
    </row>
    <row r="28" spans="1:12" s="13" customFormat="1" x14ac:dyDescent="0.3">
      <c r="A28" s="12" t="s">
        <v>34</v>
      </c>
      <c r="B28" s="40">
        <v>652632.96</v>
      </c>
      <c r="C28" s="40">
        <v>1996948.9400000002</v>
      </c>
      <c r="D28" s="40">
        <v>1357193.18</v>
      </c>
      <c r="E28" s="40">
        <v>1696549.54</v>
      </c>
      <c r="F28" s="40">
        <v>1855712.3199999998</v>
      </c>
      <c r="G28" s="40">
        <v>811092.1</v>
      </c>
      <c r="H28" s="40">
        <v>745138.1</v>
      </c>
      <c r="I28" s="40">
        <v>1775666.9</v>
      </c>
      <c r="J28" s="40">
        <v>1605757.44</v>
      </c>
      <c r="K28" s="40">
        <v>2378686.38</v>
      </c>
      <c r="L28" s="135">
        <v>14875377.859999999</v>
      </c>
    </row>
    <row r="29" spans="1:12" s="73" customFormat="1" x14ac:dyDescent="0.3">
      <c r="A29" s="14" t="s">
        <v>37</v>
      </c>
      <c r="B29" s="45">
        <v>29385446.792317718</v>
      </c>
      <c r="C29" s="45">
        <v>7391654.4634020142</v>
      </c>
      <c r="D29" s="45">
        <v>7204225.9532338763</v>
      </c>
      <c r="E29" s="45">
        <v>6098709.3800055068</v>
      </c>
      <c r="F29" s="45">
        <v>9884430.1693712696</v>
      </c>
      <c r="G29" s="45">
        <v>10553925.118146855</v>
      </c>
      <c r="H29" s="45">
        <v>10299063.535592772</v>
      </c>
      <c r="I29" s="45">
        <v>9281168.5690919273</v>
      </c>
      <c r="J29" s="45">
        <v>7288343.3436221005</v>
      </c>
      <c r="K29" s="45">
        <v>14354430.937033247</v>
      </c>
      <c r="L29" s="45">
        <v>10148872.284680054</v>
      </c>
    </row>
    <row r="30" spans="1:12" s="13" customFormat="1" x14ac:dyDescent="0.3">
      <c r="A30" s="8"/>
      <c r="B30" s="158"/>
      <c r="C30" s="158"/>
      <c r="D30" s="158"/>
      <c r="E30" s="158"/>
      <c r="F30" s="158"/>
      <c r="G30" s="158"/>
      <c r="H30" s="158"/>
      <c r="I30" s="158"/>
      <c r="J30" s="158"/>
      <c r="K30" s="158"/>
      <c r="L30" s="140"/>
    </row>
    <row r="60" spans="2:12" x14ac:dyDescent="0.3"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</row>
    <row r="61" spans="2:12" x14ac:dyDescent="0.3"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</row>
    <row r="62" spans="2:12" x14ac:dyDescent="0.3"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F07CB-CB86-4EF6-8099-A44B4F36720C}">
  <dimension ref="A1:M29"/>
  <sheetViews>
    <sheetView topLeftCell="A5" workbookViewId="0">
      <selection activeCell="C29" sqref="C29"/>
    </sheetView>
  </sheetViews>
  <sheetFormatPr defaultRowHeight="14.4" x14ac:dyDescent="0.3"/>
  <cols>
    <col min="1" max="1" width="27.5546875" customWidth="1"/>
    <col min="2" max="2" width="12.6640625" customWidth="1"/>
    <col min="3" max="3" width="11.5546875" customWidth="1"/>
    <col min="4" max="4" width="11.109375" customWidth="1"/>
    <col min="5" max="5" width="10.5546875" customWidth="1"/>
    <col min="6" max="6" width="11.88671875" customWidth="1"/>
    <col min="7" max="7" width="10.6640625" customWidth="1"/>
    <col min="8" max="8" width="10.44140625" customWidth="1"/>
    <col min="11" max="11" width="8.109375" customWidth="1"/>
    <col min="12" max="12" width="12.33203125" customWidth="1"/>
    <col min="13" max="13" width="20" customWidth="1"/>
  </cols>
  <sheetData>
    <row r="1" spans="1:13" x14ac:dyDescent="0.3">
      <c r="A1" s="3" t="s">
        <v>43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35</v>
      </c>
    </row>
    <row r="3" spans="1:13" x14ac:dyDescent="0.3">
      <c r="A3" s="1" t="s">
        <v>46</v>
      </c>
      <c r="B3" s="15">
        <f>'New GDP CP 2021'!B3/'New GDP CP 2021'!$L$3*100</f>
        <v>2.4142740110844518</v>
      </c>
      <c r="C3" s="15">
        <f>'New GDP CP 2021'!C3/'New GDP CP 2021'!$L$3*100</f>
        <v>15.711945386964299</v>
      </c>
      <c r="D3" s="15">
        <f>'New GDP CP 2021'!D3/'New GDP CP 2021'!$L$3*100</f>
        <v>17.844175818710202</v>
      </c>
      <c r="E3" s="15">
        <f>'New GDP CP 2021'!E3/'New GDP CP 2021'!$L$3*100</f>
        <v>15.549116647630301</v>
      </c>
      <c r="F3" s="15">
        <f>'New GDP CP 2021'!F3/'New GDP CP 2021'!$L$3*100</f>
        <v>16.854114447046946</v>
      </c>
      <c r="G3" s="15">
        <f>'New GDP CP 2021'!G3/'New GDP CP 2021'!$L$3*100</f>
        <v>3.9051503845752844</v>
      </c>
      <c r="H3" s="15">
        <f>'New GDP CP 2021'!H3/'New GDP CP 2021'!$L$3*100</f>
        <v>2.2891567978770411</v>
      </c>
      <c r="I3" s="15">
        <f>'New GDP CP 2021'!I3/'New GDP CP 2021'!$L$3*100</f>
        <v>11.121551994747962</v>
      </c>
      <c r="J3" s="15">
        <f>'New GDP CP 2021'!J3/'New GDP CP 2021'!$L$3*100</f>
        <v>11.413385698062166</v>
      </c>
      <c r="K3" s="15">
        <f>'New GDP CP 2021'!K3/'New GDP CP 2021'!$L$3*100</f>
        <v>2.897128813301344</v>
      </c>
      <c r="L3" s="15">
        <f>'New GDP CP 2021'!L3/'New GDP CP 2021'!$L$3*100</f>
        <v>100</v>
      </c>
    </row>
    <row r="4" spans="1:13" x14ac:dyDescent="0.3">
      <c r="A4" s="1" t="s">
        <v>11</v>
      </c>
      <c r="B4" s="15">
        <f>'New GDP CP 2021'!B4/'New GDP CP 2021'!$L$4*100</f>
        <v>1.1297357890182724</v>
      </c>
      <c r="C4" s="15">
        <f>'New GDP CP 2021'!C4/'New GDP CP 2021'!$L$4*100</f>
        <v>11.026209224862416</v>
      </c>
      <c r="D4" s="15">
        <f>'New GDP CP 2021'!D4/'New GDP CP 2021'!$L$4*100</f>
        <v>9.06732368842151</v>
      </c>
      <c r="E4" s="15">
        <f>'New GDP CP 2021'!E4/'New GDP CP 2021'!$L$4*100</f>
        <v>4.7523618184712664</v>
      </c>
      <c r="F4" s="15">
        <f>'New GDP CP 2021'!F4/'New GDP CP 2021'!$L$4*100</f>
        <v>24.788526226363132</v>
      </c>
      <c r="G4" s="15">
        <f>'New GDP CP 2021'!G4/'New GDP CP 2021'!$L$4*100</f>
        <v>9.2977750455307717</v>
      </c>
      <c r="H4" s="15">
        <f>'New GDP CP 2021'!H4/'New GDP CP 2021'!$L$4*100</f>
        <v>10.505598363426511</v>
      </c>
      <c r="I4" s="15">
        <f>'New GDP CP 2021'!I4/'New GDP CP 2021'!$L$4*100</f>
        <v>20.579315655426129</v>
      </c>
      <c r="J4" s="15">
        <f>'New GDP CP 2021'!J4/'New GDP CP 2021'!$L$4*100</f>
        <v>7.0294378433504887</v>
      </c>
      <c r="K4" s="15">
        <f>'New GDP CP 2021'!K4/'New GDP CP 2021'!$L$4*100</f>
        <v>1.8237163451294975</v>
      </c>
      <c r="L4" s="15">
        <f>'New GDP CP 2021'!L4/'New GDP CP 2021'!$L$4*100</f>
        <v>100</v>
      </c>
    </row>
    <row r="5" spans="1:13" x14ac:dyDescent="0.3">
      <c r="A5" s="1" t="s">
        <v>12</v>
      </c>
      <c r="B5" s="15">
        <f>'New GDP CP 2021'!B5/'New GDP CP 2021'!$L$5*100</f>
        <v>15.850875305411172</v>
      </c>
      <c r="C5" s="15">
        <f>'New GDP CP 2021'!C5/'New GDP CP 2021'!$L$5*100</f>
        <v>8.1764314281109183</v>
      </c>
      <c r="D5" s="15">
        <f>'New GDP CP 2021'!D5/'New GDP CP 2021'!$L$5*100</f>
        <v>3.9809241388346712</v>
      </c>
      <c r="E5" s="15">
        <f>'New GDP CP 2021'!E5/'New GDP CP 2021'!$L$5*100</f>
        <v>6.6224282334960316</v>
      </c>
      <c r="F5" s="15">
        <f>'New GDP CP 2021'!F5/'New GDP CP 2021'!$L$5*100</f>
        <v>7.2113689054884507</v>
      </c>
      <c r="G5" s="15">
        <f>'New GDP CP 2021'!G5/'New GDP CP 2021'!$L$5*100</f>
        <v>4.6044679025297963</v>
      </c>
      <c r="H5" s="15">
        <f>'New GDP CP 2021'!H5/'New GDP CP 2021'!$L$5*100</f>
        <v>3.8563310177625354</v>
      </c>
      <c r="I5" s="15">
        <f>'New GDP CP 2021'!I5/'New GDP CP 2021'!$L$5*100</f>
        <v>9.3730165096013298</v>
      </c>
      <c r="J5" s="15">
        <f>'New GDP CP 2021'!J5/'New GDP CP 2021'!$L$5*100</f>
        <v>6.7946255452768378</v>
      </c>
      <c r="K5" s="15">
        <f>'New GDP CP 2021'!K5/'New GDP CP 2021'!$L$5*100</f>
        <v>33.529531013488274</v>
      </c>
      <c r="L5" s="15">
        <f>'New GDP CP 2021'!L5/'New GDP CP 2021'!$L$5*100</f>
        <v>100</v>
      </c>
    </row>
    <row r="6" spans="1:13" x14ac:dyDescent="0.3">
      <c r="A6" s="1" t="s">
        <v>13</v>
      </c>
      <c r="B6" s="15">
        <f>'New GDP CP 2021'!B6/'New GDP CP 2021'!$L$6*100</f>
        <v>7.2305868509900213</v>
      </c>
      <c r="C6" s="15">
        <f>'New GDP CP 2021'!C6/'New GDP CP 2021'!$L$6*100</f>
        <v>6.2294597953406523</v>
      </c>
      <c r="D6" s="15">
        <f>'New GDP CP 2021'!D6/'New GDP CP 2021'!$L$6*100</f>
        <v>4.0299492863515152</v>
      </c>
      <c r="E6" s="15">
        <f>'New GDP CP 2021'!E6/'New GDP CP 2021'!$L$6*100</f>
        <v>3.9250888050288277</v>
      </c>
      <c r="F6" s="15">
        <f>'New GDP CP 2021'!F6/'New GDP CP 2021'!$L$6*100</f>
        <v>35.650977421665878</v>
      </c>
      <c r="G6" s="15">
        <f>'New GDP CP 2021'!G6/'New GDP CP 2021'!$L$6*100</f>
        <v>22.348607706967918</v>
      </c>
      <c r="H6" s="15">
        <f>'New GDP CP 2021'!H6/'New GDP CP 2021'!$L$6*100</f>
        <v>3.7640996843259487</v>
      </c>
      <c r="I6" s="15">
        <f>'New GDP CP 2021'!I6/'New GDP CP 2021'!$L$6*100</f>
        <v>4.1737633357949147</v>
      </c>
      <c r="J6" s="15">
        <f>'New GDP CP 2021'!J6/'New GDP CP 2021'!$L$6*100</f>
        <v>5.0898668486007344</v>
      </c>
      <c r="K6" s="15">
        <f>'New GDP CP 2021'!K6/'New GDP CP 2021'!$L$6*100</f>
        <v>7.5576002649335896</v>
      </c>
      <c r="L6" s="15">
        <f>'New GDP CP 2021'!L6/'New GDP CP 2021'!$L$6*100</f>
        <v>100</v>
      </c>
    </row>
    <row r="7" spans="1:13" x14ac:dyDescent="0.3">
      <c r="A7" s="1" t="s">
        <v>14</v>
      </c>
      <c r="B7" s="15">
        <f>'New GDP CP 2021'!B7/'New GDP CP 2021'!$L$7*100</f>
        <v>21.993962729168633</v>
      </c>
      <c r="C7" s="15">
        <f>'New GDP CP 2021'!C7/'New GDP CP 2021'!$L$7*100</f>
        <v>6.8327372209922146</v>
      </c>
      <c r="D7" s="15">
        <f>'New GDP CP 2021'!D7/'New GDP CP 2021'!$L$7*100</f>
        <v>1.5049517857697379</v>
      </c>
      <c r="E7" s="15">
        <f>'New GDP CP 2021'!E7/'New GDP CP 2021'!$L$7*100</f>
        <v>3.7010029014934229</v>
      </c>
      <c r="F7" s="15">
        <f>'New GDP CP 2021'!F7/'New GDP CP 2021'!$L$7*100</f>
        <v>6.2466736746889984</v>
      </c>
      <c r="G7" s="15">
        <f>'New GDP CP 2021'!G7/'New GDP CP 2021'!$L$7*100</f>
        <v>2.1050739086040333</v>
      </c>
      <c r="H7" s="15">
        <f>'New GDP CP 2021'!H7/'New GDP CP 2021'!$L$7*100</f>
        <v>2.3287351770027822</v>
      </c>
      <c r="I7" s="15">
        <f>'New GDP CP 2021'!I7/'New GDP CP 2021'!$L$7*100</f>
        <v>12.068907471045794</v>
      </c>
      <c r="J7" s="15">
        <f>'New GDP CP 2021'!J7/'New GDP CP 2021'!$L$7*100</f>
        <v>5.6972285311162665</v>
      </c>
      <c r="K7" s="15">
        <f>'New GDP CP 2021'!K7/'New GDP CP 2021'!$L$7*100</f>
        <v>37.520726600118131</v>
      </c>
      <c r="L7" s="15">
        <f>'New GDP CP 2021'!L7/'New GDP CP 2021'!$L$7*100</f>
        <v>100</v>
      </c>
    </row>
    <row r="8" spans="1:13" x14ac:dyDescent="0.3">
      <c r="A8" s="1" t="s">
        <v>15</v>
      </c>
      <c r="B8" s="15">
        <f>'New GDP CP 2021'!B8/'New GDP CP 2021'!$L$8*100</f>
        <v>16.774217354410386</v>
      </c>
      <c r="C8" s="15">
        <f>'New GDP CP 2021'!C8/'New GDP CP 2021'!$L$8*100</f>
        <v>6.4028313565207755</v>
      </c>
      <c r="D8" s="15">
        <f>'New GDP CP 2021'!D8/'New GDP CP 2021'!$L$8*100</f>
        <v>5.1248929510450285</v>
      </c>
      <c r="E8" s="15">
        <f>'New GDP CP 2021'!E8/'New GDP CP 2021'!$L$8*100</f>
        <v>5.5672074340200348</v>
      </c>
      <c r="F8" s="15">
        <f>'New GDP CP 2021'!F8/'New GDP CP 2021'!$L$8*100</f>
        <v>7.1911444736575101</v>
      </c>
      <c r="G8" s="15">
        <f>'New GDP CP 2021'!G8/'New GDP CP 2021'!$L$8*100</f>
        <v>5.3108609400230229</v>
      </c>
      <c r="H8" s="15">
        <f>'New GDP CP 2021'!H8/'New GDP CP 2021'!$L$8*100</f>
        <v>4.6708177587851969</v>
      </c>
      <c r="I8" s="15">
        <f>'New GDP CP 2021'!I8/'New GDP CP 2021'!$L$8*100</f>
        <v>10.936669145619792</v>
      </c>
      <c r="J8" s="15">
        <f>'New GDP CP 2021'!J8/'New GDP CP 2021'!$L$8*100</f>
        <v>5.826603947370165</v>
      </c>
      <c r="K8" s="15">
        <f>'New GDP CP 2021'!K8/'New GDP CP 2021'!$L$8*100</f>
        <v>32.194754638548076</v>
      </c>
      <c r="L8" s="15">
        <f>'New GDP CP 2021'!L8/'New GDP CP 2021'!$L$8*100</f>
        <v>100</v>
      </c>
    </row>
    <row r="9" spans="1:13" s="13" customFormat="1" x14ac:dyDescent="0.3">
      <c r="A9" s="12" t="s">
        <v>16</v>
      </c>
      <c r="B9" s="15">
        <f>'New GDP CP 2021'!B9/'New GDP CP 2021'!$L$9*100</f>
        <v>21.3</v>
      </c>
      <c r="C9" s="15">
        <f>'New GDP CP 2021'!C9/'New GDP CP 2021'!$L$9*100</f>
        <v>10.531329722117203</v>
      </c>
      <c r="D9" s="15">
        <f>'New GDP CP 2021'!D9/'New GDP CP 2021'!$L$9*100</f>
        <v>3.7921048856661201</v>
      </c>
      <c r="E9" s="15">
        <f>'New GDP CP 2021'!E9/'New GDP CP 2021'!$L$9*100</f>
        <v>4.5178650303678358</v>
      </c>
      <c r="F9" s="15">
        <f>'New GDP CP 2021'!F9/'New GDP CP 2021'!$L$9*100</f>
        <v>6.3319581201015325</v>
      </c>
      <c r="G9" s="15">
        <f>'New GDP CP 2021'!G9/'New GDP CP 2021'!$L$9*100</f>
        <v>3.2928396538106246</v>
      </c>
      <c r="H9" s="15">
        <f>'New GDP CP 2021'!H9/'New GDP CP 2021'!$L$9*100</f>
        <v>5.4288421959220985</v>
      </c>
      <c r="I9" s="15">
        <f>'New GDP CP 2021'!I9/'New GDP CP 2021'!$L$9*100</f>
        <v>8.6240250956632085</v>
      </c>
      <c r="J9" s="15">
        <f>'New GDP CP 2021'!J9/'New GDP CP 2021'!$L$9*100</f>
        <v>7.3610183063498011</v>
      </c>
      <c r="K9" s="15">
        <f>'New GDP CP 2021'!K9/'New GDP CP 2021'!$L$9*100</f>
        <v>28.82001699000158</v>
      </c>
      <c r="L9" s="15">
        <f>'New GDP CP 2021'!L9/'New GDP CP 2021'!$L$9*100</f>
        <v>100</v>
      </c>
    </row>
    <row r="10" spans="1:13" x14ac:dyDescent="0.3">
      <c r="A10" s="1" t="s">
        <v>17</v>
      </c>
      <c r="B10" s="15">
        <f>'New GDP CP 2021'!B10/'New GDP CP 2021'!$L$10*100</f>
        <v>11.243391490924699</v>
      </c>
      <c r="C10" s="15">
        <f>'New GDP CP 2021'!C10/'New GDP CP 2021'!$L$10*100</f>
        <v>8.7002848330766778</v>
      </c>
      <c r="D10" s="15">
        <f>'New GDP CP 2021'!D10/'New GDP CP 2021'!$L$10*100</f>
        <v>4.5812665936229164</v>
      </c>
      <c r="E10" s="15">
        <f>'New GDP CP 2021'!E10/'New GDP CP 2021'!$L$10*100</f>
        <v>6.8971685014163429</v>
      </c>
      <c r="F10" s="15">
        <f>'New GDP CP 2021'!F10/'New GDP CP 2021'!$L$10*100</f>
        <v>8.9219847083683508</v>
      </c>
      <c r="G10" s="15">
        <f>'New GDP CP 2021'!G10/'New GDP CP 2021'!$L$10*100</f>
        <v>5.6218813792044733</v>
      </c>
      <c r="H10" s="15">
        <f>'New GDP CP 2021'!H10/'New GDP CP 2021'!$L$10*100</f>
        <v>5.990212095936351</v>
      </c>
      <c r="I10" s="15">
        <f>'New GDP CP 2021'!I10/'New GDP CP 2021'!$L$10*100</f>
        <v>8.3205673634606452</v>
      </c>
      <c r="J10" s="15">
        <f>'New GDP CP 2021'!J10/'New GDP CP 2021'!$L$10*100</f>
        <v>9.1519536282740628</v>
      </c>
      <c r="K10" s="15">
        <f>'New GDP CP 2021'!K10/'New GDP CP 2021'!$L$10*100</f>
        <v>30.571289405715476</v>
      </c>
      <c r="L10" s="15">
        <f>'New GDP CP 2021'!L10/'New GDP CP 2021'!$L$10*100</f>
        <v>100</v>
      </c>
    </row>
    <row r="11" spans="1:13" x14ac:dyDescent="0.3">
      <c r="A11" s="1" t="s">
        <v>18</v>
      </c>
      <c r="B11" s="15">
        <f>'New GDP CP 2021'!B11/'New GDP CP 2021'!$L$11*100</f>
        <v>15.340374424620062</v>
      </c>
      <c r="C11" s="15">
        <f>'New GDP CP 2021'!C11/'New GDP CP 2021'!$L$11*100</f>
        <v>7.5394655928001137</v>
      </c>
      <c r="D11" s="15">
        <f>'New GDP CP 2021'!D11/'New GDP CP 2021'!$L$11*100</f>
        <v>4.1667617682521705</v>
      </c>
      <c r="E11" s="15">
        <f>'New GDP CP 2021'!E11/'New GDP CP 2021'!$L$11*100</f>
        <v>4.3478371897591233</v>
      </c>
      <c r="F11" s="15">
        <f>'New GDP CP 2021'!F11/'New GDP CP 2021'!$L$11*100</f>
        <v>9.8618192792375439</v>
      </c>
      <c r="G11" s="15">
        <f>'New GDP CP 2021'!G11/'New GDP CP 2021'!$L$11*100</f>
        <v>10.331202288110848</v>
      </c>
      <c r="H11" s="15">
        <f>'New GDP CP 2021'!H11/'New GDP CP 2021'!$L$11*100</f>
        <v>4.7210368500531983</v>
      </c>
      <c r="I11" s="15">
        <f>'New GDP CP 2021'!I11/'New GDP CP 2021'!$L$11*100</f>
        <v>9.2168588758121217</v>
      </c>
      <c r="J11" s="15">
        <f>'New GDP CP 2021'!J11/'New GDP CP 2021'!$L$11*100</f>
        <v>7.0640663065801439</v>
      </c>
      <c r="K11" s="15">
        <f>'New GDP CP 2021'!K11/'New GDP CP 2021'!$L$11*100</f>
        <v>27.410577424774669</v>
      </c>
      <c r="L11" s="15">
        <f>'New GDP CP 2021'!L11/'New GDP CP 2021'!$L$11*100</f>
        <v>100</v>
      </c>
      <c r="M11" s="11"/>
    </row>
    <row r="12" spans="1:13" x14ac:dyDescent="0.3">
      <c r="A12" s="1" t="s">
        <v>19</v>
      </c>
      <c r="B12" s="15">
        <f>'New GDP CP 2021'!B12/'New GDP CP 2021'!$L$12*100</f>
        <v>18.521294242783661</v>
      </c>
      <c r="C12" s="15">
        <f>'New GDP CP 2021'!C12/'New GDP CP 2021'!$L$12*100</f>
        <v>8.3673956883640503</v>
      </c>
      <c r="D12" s="15">
        <f>'New GDP CP 2021'!D12/'New GDP CP 2021'!$L$12*100</f>
        <v>4.3454806501703009</v>
      </c>
      <c r="E12" s="15">
        <f>'New GDP CP 2021'!E12/'New GDP CP 2021'!$L$12*100</f>
        <v>6.7070833475463001</v>
      </c>
      <c r="F12" s="15">
        <f>'New GDP CP 2021'!F12/'New GDP CP 2021'!$L$12*100</f>
        <v>8.4288242477629982</v>
      </c>
      <c r="G12" s="15">
        <f>'New GDP CP 2021'!G12/'New GDP CP 2021'!$L$12*100</f>
        <v>4.5494464301365829</v>
      </c>
      <c r="H12" s="15">
        <f>'New GDP CP 2021'!H12/'New GDP CP 2021'!$L$12*100</f>
        <v>5.8462731588293471</v>
      </c>
      <c r="I12" s="15">
        <f>'New GDP CP 2021'!I12/'New GDP CP 2021'!$L$12*100</f>
        <v>7.9005253159928968</v>
      </c>
      <c r="J12" s="15">
        <f>'New GDP CP 2021'!J12/'New GDP CP 2021'!$L$12*100</f>
        <v>8.1733540080652247</v>
      </c>
      <c r="K12" s="15">
        <f>'New GDP CP 2021'!K12/'New GDP CP 2021'!$L$12*100</f>
        <v>27.160322910348643</v>
      </c>
      <c r="L12" s="15">
        <f>'New GDP CP 2021'!L12/'New GDP CP 2021'!$L$12*100</f>
        <v>100</v>
      </c>
    </row>
    <row r="13" spans="1:13" x14ac:dyDescent="0.3">
      <c r="A13" s="1" t="s">
        <v>20</v>
      </c>
      <c r="B13" s="15">
        <f>'New GDP CP 2021'!B13/'New GDP CP 2021'!$L$13*100</f>
        <v>16.143742641755349</v>
      </c>
      <c r="C13" s="15">
        <f>'New GDP CP 2021'!C13/'New GDP CP 2021'!$L$13*100</f>
        <v>7.1787494932162552</v>
      </c>
      <c r="D13" s="15">
        <f>'New GDP CP 2021'!D13/'New GDP CP 2021'!$L$13*100</f>
        <v>4.4777307663794357</v>
      </c>
      <c r="E13" s="15">
        <f>'New GDP CP 2021'!E13/'New GDP CP 2021'!$L$13*100</f>
        <v>4.5856482801966436</v>
      </c>
      <c r="F13" s="15">
        <f>'New GDP CP 2021'!F13/'New GDP CP 2021'!$L$13*100</f>
        <v>11.070859076350155</v>
      </c>
      <c r="G13" s="15">
        <f>'New GDP CP 2021'!G13/'New GDP CP 2021'!$L$13*100</f>
        <v>6.3489015814857064</v>
      </c>
      <c r="H13" s="15">
        <f>'New GDP CP 2021'!H13/'New GDP CP 2021'!$L$13*100</f>
        <v>3.8718965032345274</v>
      </c>
      <c r="I13" s="15">
        <f>'New GDP CP 2021'!I13/'New GDP CP 2021'!$L$13*100</f>
        <v>10.871385120137536</v>
      </c>
      <c r="J13" s="15">
        <f>'New GDP CP 2021'!J13/'New GDP CP 2021'!$L$13*100</f>
        <v>5.784423149793219</v>
      </c>
      <c r="K13" s="15">
        <f>'New GDP CP 2021'!K13/'New GDP CP 2021'!$L$13*100</f>
        <v>29.666663387451177</v>
      </c>
      <c r="L13" s="15">
        <f>'New GDP CP 2021'!L13/'New GDP CP 2021'!$L$13*100</f>
        <v>100</v>
      </c>
    </row>
    <row r="14" spans="1:13" x14ac:dyDescent="0.3">
      <c r="A14" s="1" t="s">
        <v>21</v>
      </c>
      <c r="B14" s="15">
        <f>'New GDP CP 2021'!B14/'New GDP CP 2021'!$L$14*100</f>
        <v>14.727272886906265</v>
      </c>
      <c r="C14" s="15">
        <f>'New GDP CP 2021'!C14/'New GDP CP 2021'!$L$14*100</f>
        <v>9.1995850119729941</v>
      </c>
      <c r="D14" s="15">
        <f>'New GDP CP 2021'!D14/'New GDP CP 2021'!$L$14*100</f>
        <v>5.209023132502848</v>
      </c>
      <c r="E14" s="15">
        <f>'New GDP CP 2021'!E14/'New GDP CP 2021'!$L$14*100</f>
        <v>7.5497095932156446</v>
      </c>
      <c r="F14" s="15">
        <f>'New GDP CP 2021'!F14/'New GDP CP 2021'!$L$14*100</f>
        <v>8.6673083260503034</v>
      </c>
      <c r="G14" s="15">
        <f>'New GDP CP 2021'!G14/'New GDP CP 2021'!$L$14*100</f>
        <v>3.1118487398515509</v>
      </c>
      <c r="H14" s="15">
        <f>'New GDP CP 2021'!H14/'New GDP CP 2021'!$L$14*100</f>
        <v>4.7213419060929835</v>
      </c>
      <c r="I14" s="15">
        <f>'New GDP CP 2021'!I14/'New GDP CP 2021'!$L$14*100</f>
        <v>10.002247360626299</v>
      </c>
      <c r="J14" s="15">
        <f>'New GDP CP 2021'!J14/'New GDP CP 2021'!$L$14*100</f>
        <v>9.6982539064311126</v>
      </c>
      <c r="K14" s="15">
        <f>'New GDP CP 2021'!K14/'New GDP CP 2021'!$L$14*100</f>
        <v>27.113409136349993</v>
      </c>
      <c r="L14" s="15">
        <f>'New GDP CP 2021'!L14/'New GDP CP 2021'!$L$14*100</f>
        <v>100</v>
      </c>
    </row>
    <row r="15" spans="1:13" x14ac:dyDescent="0.3">
      <c r="A15" s="1" t="s">
        <v>22</v>
      </c>
      <c r="B15" s="15">
        <f>'New GDP CP 2021'!B15/'New GDP CP 2021'!$L$15*100</f>
        <v>24.324637037477359</v>
      </c>
      <c r="C15" s="15">
        <f>'New GDP CP 2021'!C15/'New GDP CP 2021'!$L$15*100</f>
        <v>0.90773459265203293</v>
      </c>
      <c r="D15" s="15">
        <f>'New GDP CP 2021'!D15/'New GDP CP 2021'!$L$15*100</f>
        <v>4.9534255111226548E-2</v>
      </c>
      <c r="E15" s="15">
        <f>'New GDP CP 2021'!E15/'New GDP CP 2021'!$L$15*100</f>
        <v>1.8709774615539618</v>
      </c>
      <c r="F15" s="15">
        <f>'New GDP CP 2021'!F15/'New GDP CP 2021'!$L$15*100</f>
        <v>2.4588957831802363</v>
      </c>
      <c r="G15" s="15">
        <f>'New GDP CP 2021'!G15/'New GDP CP 2021'!$L$15*100</f>
        <v>1.414728101769857</v>
      </c>
      <c r="H15" s="15">
        <f>'New GDP CP 2021'!H15/'New GDP CP 2021'!$L$15*100</f>
        <v>4.1888882321109461E-2</v>
      </c>
      <c r="I15" s="15">
        <f>'New GDP CP 2021'!I15/'New GDP CP 2021'!$L$15*100</f>
        <v>3.4737578833482274</v>
      </c>
      <c r="J15" s="15">
        <f>'New GDP CP 2021'!J15/'New GDP CP 2021'!$L$15*100</f>
        <v>0.6843467564267095</v>
      </c>
      <c r="K15" s="15">
        <f>'New GDP CP 2021'!K15/'New GDP CP 2021'!$L$15*100</f>
        <v>64.773499246159275</v>
      </c>
      <c r="L15" s="15">
        <f>'New GDP CP 2021'!L15/'New GDP CP 2021'!$L$15*100</f>
        <v>100</v>
      </c>
    </row>
    <row r="16" spans="1:13" x14ac:dyDescent="0.3">
      <c r="A16" s="1" t="s">
        <v>23</v>
      </c>
      <c r="B16" s="15">
        <f>'New GDP CP 2021'!B16/'New GDP CP 2021'!$L$16*100</f>
        <v>11.178858093930396</v>
      </c>
      <c r="C16" s="15">
        <f>'New GDP CP 2021'!C16/'New GDP CP 2021'!$L$16*100</f>
        <v>9.1398117851834435</v>
      </c>
      <c r="D16" s="15">
        <f>'New GDP CP 2021'!D16/'New GDP CP 2021'!$L$16*100</f>
        <v>5.5199795775127738</v>
      </c>
      <c r="E16" s="15">
        <f>'New GDP CP 2021'!E16/'New GDP CP 2021'!$L$16*100</f>
        <v>7.691945610785635</v>
      </c>
      <c r="F16" s="15">
        <f>'New GDP CP 2021'!F16/'New GDP CP 2021'!$L$16*100</f>
        <v>8.8014844782412194</v>
      </c>
      <c r="G16" s="15">
        <f>'New GDP CP 2021'!G16/'New GDP CP 2021'!$L$16*100</f>
        <v>3.7000115642058566</v>
      </c>
      <c r="H16" s="15">
        <f>'New GDP CP 2021'!H16/'New GDP CP 2021'!$L$16*100</f>
        <v>3.7695964910465443</v>
      </c>
      <c r="I16" s="15">
        <f>'New GDP CP 2021'!I16/'New GDP CP 2021'!$L$16*100</f>
        <v>9.817582285989042</v>
      </c>
      <c r="J16" s="15">
        <f>'New GDP CP 2021'!J16/'New GDP CP 2021'!$L$16*100</f>
        <v>8.2159873148597811</v>
      </c>
      <c r="K16" s="15">
        <f>'New GDP CP 2021'!K16/'New GDP CP 2021'!$L$16*100</f>
        <v>32.164742798245292</v>
      </c>
      <c r="L16" s="15">
        <f>'New GDP CP 2021'!L16/'New GDP CP 2021'!$L$16*100</f>
        <v>100</v>
      </c>
    </row>
    <row r="17" spans="1:12" x14ac:dyDescent="0.3">
      <c r="A17" s="1" t="s">
        <v>24</v>
      </c>
      <c r="B17" s="15">
        <f>'New GDP CP 2021'!B17/'New GDP CP 2021'!$L$17*100</f>
        <v>13.36577992052495</v>
      </c>
      <c r="C17" s="15">
        <f>'New GDP CP 2021'!C17/'New GDP CP 2021'!$L$17*100</f>
        <v>9.0964960373549975</v>
      </c>
      <c r="D17" s="15">
        <f>'New GDP CP 2021'!D17/'New GDP CP 2021'!$L$17*100</f>
        <v>4.6016574525087099</v>
      </c>
      <c r="E17" s="15">
        <f>'New GDP CP 2021'!E17/'New GDP CP 2021'!$L$17*100</f>
        <v>4.4819209543382721</v>
      </c>
      <c r="F17" s="15">
        <f>'New GDP CP 2021'!F17/'New GDP CP 2021'!$L$17*100</f>
        <v>10.611336630390959</v>
      </c>
      <c r="G17" s="15">
        <f>'New GDP CP 2021'!G17/'New GDP CP 2021'!$L$17*100</f>
        <v>4.223071512235375</v>
      </c>
      <c r="H17" s="15">
        <f>'New GDP CP 2021'!H17/'New GDP CP 2021'!$L$17*100</f>
        <v>4.2980931355703795</v>
      </c>
      <c r="I17" s="15">
        <f>'New GDP CP 2021'!I17/'New GDP CP 2021'!$L$17*100</f>
        <v>10.940736208345319</v>
      </c>
      <c r="J17" s="15">
        <f>'New GDP CP 2021'!J17/'New GDP CP 2021'!$L$17*100</f>
        <v>5.8119400647211084</v>
      </c>
      <c r="K17" s="15">
        <f>'New GDP CP 2021'!K17/'New GDP CP 2021'!$L$17*100</f>
        <v>32.568968084009938</v>
      </c>
      <c r="L17" s="15">
        <f>'New GDP CP 2021'!L17/'New GDP CP 2021'!$L$17*100</f>
        <v>100</v>
      </c>
    </row>
    <row r="18" spans="1:12" x14ac:dyDescent="0.3">
      <c r="A18" s="1" t="s">
        <v>25</v>
      </c>
      <c r="B18" s="15">
        <f>'New GDP CP 2021'!B18/'New GDP CP 2021'!$L$18*100</f>
        <v>10.621080632943544</v>
      </c>
      <c r="C18" s="15">
        <f>'New GDP CP 2021'!C18/'New GDP CP 2021'!$L$18*100</f>
        <v>8.3571804417226865</v>
      </c>
      <c r="D18" s="15">
        <f>'New GDP CP 2021'!D18/'New GDP CP 2021'!$L$18*100</f>
        <v>2.9730383807691032</v>
      </c>
      <c r="E18" s="15">
        <f>'New GDP CP 2021'!E18/'New GDP CP 2021'!$L$18*100</f>
        <v>6.3795944069263699</v>
      </c>
      <c r="F18" s="15">
        <f>'New GDP CP 2021'!F18/'New GDP CP 2021'!$L$18*100</f>
        <v>9.037160755180409</v>
      </c>
      <c r="G18" s="15">
        <f>'New GDP CP 2021'!G18/'New GDP CP 2021'!$L$18*100</f>
        <v>1.6747664227800489</v>
      </c>
      <c r="H18" s="15">
        <f>'New GDP CP 2021'!H18/'New GDP CP 2021'!$L$18*100</f>
        <v>9.288721565793022</v>
      </c>
      <c r="I18" s="15">
        <f>'New GDP CP 2021'!I18/'New GDP CP 2021'!$L$18*100</f>
        <v>10.307969301721716</v>
      </c>
      <c r="J18" s="15">
        <f>'New GDP CP 2021'!J18/'New GDP CP 2021'!$L$18*100</f>
        <v>10.042212965616701</v>
      </c>
      <c r="K18" s="15">
        <f>'New GDP CP 2021'!K18/'New GDP CP 2021'!$L$18*100</f>
        <v>31.318275126546386</v>
      </c>
      <c r="L18" s="15">
        <f>'New GDP CP 2021'!L18/'New GDP CP 2021'!$L$18*100</f>
        <v>100</v>
      </c>
    </row>
    <row r="19" spans="1:12" x14ac:dyDescent="0.3">
      <c r="A19" s="1" t="s">
        <v>26</v>
      </c>
      <c r="B19" s="15">
        <f>'New GDP CP 2021'!B19/'New GDP CP 2021'!$L$19*100</f>
        <v>12.674758980687558</v>
      </c>
      <c r="C19" s="15">
        <f>'New GDP CP 2021'!C19/'New GDP CP 2021'!$L$19*100</f>
        <v>8.9691903056631794</v>
      </c>
      <c r="D19" s="15">
        <f>'New GDP CP 2021'!D19/'New GDP CP 2021'!$L$19*100</f>
        <v>3.565148124339792</v>
      </c>
      <c r="E19" s="15">
        <f>'New GDP CP 2021'!E19/'New GDP CP 2021'!$L$19*100</f>
        <v>7.5285410007502733</v>
      </c>
      <c r="F19" s="15">
        <f>'New GDP CP 2021'!F19/'New GDP CP 2021'!$L$19*100</f>
        <v>7.9664262181876779</v>
      </c>
      <c r="G19" s="15">
        <f>'New GDP CP 2021'!G19/'New GDP CP 2021'!$L$19*100</f>
        <v>2.1710385345259309</v>
      </c>
      <c r="H19" s="15">
        <f>'New GDP CP 2021'!H19/'New GDP CP 2021'!$L$19*100</f>
        <v>4.996713342486367</v>
      </c>
      <c r="I19" s="15">
        <f>'New GDP CP 2021'!I19/'New GDP CP 2021'!$L$19*100</f>
        <v>5.2215724719846142</v>
      </c>
      <c r="J19" s="15">
        <f>'New GDP CP 2021'!J19/'New GDP CP 2021'!$L$19*100</f>
        <v>9.5123819818638822</v>
      </c>
      <c r="K19" s="15">
        <f>'New GDP CP 2021'!K19/'New GDP CP 2021'!$L$19*100</f>
        <v>37.394229039510712</v>
      </c>
      <c r="L19" s="15">
        <f>'New GDP CP 2021'!L19/'New GDP CP 2021'!$L$19*100</f>
        <v>100</v>
      </c>
    </row>
    <row r="20" spans="1:12" x14ac:dyDescent="0.3">
      <c r="A20" s="1" t="s">
        <v>27</v>
      </c>
      <c r="B20" s="15">
        <f>'New GDP CP 2021'!B20/'New GDP CP 2021'!$L$20*100</f>
        <v>16.232862936052911</v>
      </c>
      <c r="C20" s="15">
        <f>'New GDP CP 2021'!C20/'New GDP CP 2021'!$L$20*100</f>
        <v>8.8684988343827378</v>
      </c>
      <c r="D20" s="15">
        <f>'New GDP CP 2021'!D20/'New GDP CP 2021'!$L$20*100</f>
        <v>5.1910865238554056</v>
      </c>
      <c r="E20" s="15">
        <f>'New GDP CP 2021'!E20/'New GDP CP 2021'!$L$20*100</f>
        <v>4.9909681423489713</v>
      </c>
      <c r="F20" s="15">
        <f>'New GDP CP 2021'!F20/'New GDP CP 2021'!$L$20*100</f>
        <v>5.739707226060788</v>
      </c>
      <c r="G20" s="15">
        <f>'New GDP CP 2021'!G20/'New GDP CP 2021'!$L$20*100</f>
        <v>7.6645799850969549</v>
      </c>
      <c r="H20" s="15">
        <f>'New GDP CP 2021'!H20/'New GDP CP 2021'!$L$20*100</f>
        <v>6.2581483063590779</v>
      </c>
      <c r="I20" s="15">
        <f>'New GDP CP 2021'!I20/'New GDP CP 2021'!$L$20*100</f>
        <v>8.3325495507057887</v>
      </c>
      <c r="J20" s="15">
        <f>'New GDP CP 2021'!J20/'New GDP CP 2021'!$L$20*100</f>
        <v>5.4137845494894083</v>
      </c>
      <c r="K20" s="15">
        <f>'New GDP CP 2021'!K20/'New GDP CP 2021'!$L$20*100</f>
        <v>31.307813945647951</v>
      </c>
      <c r="L20" s="15">
        <f>'New GDP CP 2021'!L20/'New GDP CP 2021'!$L$20*100</f>
        <v>100</v>
      </c>
    </row>
    <row r="21" spans="1:12" x14ac:dyDescent="0.3">
      <c r="A21" s="1" t="s">
        <v>28</v>
      </c>
      <c r="B21" s="15">
        <f>'New GDP CP 2021'!B21/'New GDP CP 2021'!$L$21*100</f>
        <v>11.106977550794497</v>
      </c>
      <c r="C21" s="15">
        <f>'New GDP CP 2021'!C21/'New GDP CP 2021'!$L$21*100</f>
        <v>8.5616285287374243</v>
      </c>
      <c r="D21" s="15">
        <f>'New GDP CP 2021'!D21/'New GDP CP 2021'!$L$21*100</f>
        <v>4.2722382027286354</v>
      </c>
      <c r="E21" s="15">
        <f>'New GDP CP 2021'!E21/'New GDP CP 2021'!$L$21*100</f>
        <v>8.0686157934814311</v>
      </c>
      <c r="F21" s="15">
        <f>'New GDP CP 2021'!F21/'New GDP CP 2021'!$L$21*100</f>
        <v>10.642425048759705</v>
      </c>
      <c r="G21" s="15">
        <f>'New GDP CP 2021'!G21/'New GDP CP 2021'!$L$21*100</f>
        <v>2.9101808299378047</v>
      </c>
      <c r="H21" s="15">
        <f>'New GDP CP 2021'!H21/'New GDP CP 2021'!$L$21*100</f>
        <v>3.4264765017028465</v>
      </c>
      <c r="I21" s="15">
        <f>'New GDP CP 2021'!I21/'New GDP CP 2021'!$L$21*100</f>
        <v>8.5354701439824847</v>
      </c>
      <c r="J21" s="15">
        <f>'New GDP CP 2021'!J21/'New GDP CP 2021'!$L$21*100</f>
        <v>8.6453964446050868</v>
      </c>
      <c r="K21" s="15">
        <f>'New GDP CP 2021'!K21/'New GDP CP 2021'!$L$21*100</f>
        <v>33.830590955270104</v>
      </c>
      <c r="L21" s="15">
        <f>'New GDP CP 2021'!L21/'New GDP CP 2021'!$L$21*100</f>
        <v>100</v>
      </c>
    </row>
    <row r="22" spans="1:12" x14ac:dyDescent="0.3">
      <c r="A22" s="1" t="s">
        <v>47</v>
      </c>
      <c r="B22" s="15">
        <f>'New GDP CP 2021'!B22/'New GDP CP 2021'!$L$22*100</f>
        <v>16.615565031109846</v>
      </c>
      <c r="C22" s="15">
        <f>'New GDP CP 2021'!C22/'New GDP CP 2021'!$L$22*100</f>
        <v>4.9840789058811179</v>
      </c>
      <c r="D22" s="15">
        <f>'New GDP CP 2021'!D22/'New GDP CP 2021'!$L$22*100</f>
        <v>1.7580453577151238</v>
      </c>
      <c r="E22" s="15">
        <f>'New GDP CP 2021'!E22/'New GDP CP 2021'!$L$22*100</f>
        <v>3.6024448148009314</v>
      </c>
      <c r="F22" s="15">
        <f>'New GDP CP 2021'!F22/'New GDP CP 2021'!$L$22*100</f>
        <v>5.0016237657569063</v>
      </c>
      <c r="G22" s="15">
        <f>'New GDP CP 2021'!G22/'New GDP CP 2021'!$L$22*100</f>
        <v>2.655353119441437</v>
      </c>
      <c r="H22" s="15">
        <f>'New GDP CP 2021'!H22/'New GDP CP 2021'!$L$22*100</f>
        <v>4.6970298788648703</v>
      </c>
      <c r="I22" s="15">
        <f>'New GDP CP 2021'!I22/'New GDP CP 2021'!$L$22*100</f>
        <v>6.2912969620303407</v>
      </c>
      <c r="J22" s="15">
        <f>'New GDP CP 2021'!J22/'New GDP CP 2021'!$L$22*100</f>
        <v>9.0502970499121336</v>
      </c>
      <c r="K22" s="15">
        <f>'New GDP CP 2021'!K22/'New GDP CP 2021'!$L$22*100</f>
        <v>45.344265114487293</v>
      </c>
      <c r="L22" s="15">
        <f>'New GDP CP 2021'!L22/'New GDP CP 2021'!$L$22*100</f>
        <v>100</v>
      </c>
    </row>
    <row r="23" spans="1:12" s="73" customFormat="1" x14ac:dyDescent="0.3">
      <c r="A23" s="3" t="s">
        <v>29</v>
      </c>
      <c r="B23" s="35">
        <f>'New GDP CP 2021'!B23/'New GDP CP 2021'!$L$23*100</f>
        <v>13.582858748942394</v>
      </c>
      <c r="C23" s="35">
        <f>'New GDP CP 2021'!C23/'New GDP CP 2021'!$L$23*100</f>
        <v>9.6821871471914616</v>
      </c>
      <c r="D23" s="35">
        <f>'New GDP CP 2021'!D23/'New GDP CP 2021'!$L$23*100</f>
        <v>5.9121721825641993</v>
      </c>
      <c r="E23" s="35">
        <f>'New GDP CP 2021'!E23/'New GDP CP 2021'!$L$23*100</f>
        <v>6.3832446950721415</v>
      </c>
      <c r="F23" s="35">
        <f>'New GDP CP 2021'!F23/'New GDP CP 2021'!$L$23*100</f>
        <v>11.357400859893021</v>
      </c>
      <c r="G23" s="35">
        <f>'New GDP CP 2021'!G23/'New GDP CP 2021'!$L$23*100</f>
        <v>5.19328439387795</v>
      </c>
      <c r="H23" s="35">
        <f>'New GDP CP 2021'!H23/'New GDP CP 2021'!$L$23*100</f>
        <v>5.2851085873109014</v>
      </c>
      <c r="I23" s="35">
        <f>'New GDP CP 2021'!I23/'New GDP CP 2021'!$L$23*100</f>
        <v>10.454036998197173</v>
      </c>
      <c r="J23" s="35">
        <f>'New GDP CP 2021'!J23/'New GDP CP 2021'!$L$23*100</f>
        <v>7.6380378898540631</v>
      </c>
      <c r="K23" s="35">
        <f>'New GDP CP 2021'!K23/'New GDP CP 2021'!$L$23*100</f>
        <v>24.511668497096689</v>
      </c>
      <c r="L23" s="35">
        <f>'New GDP CP 2021'!L23/'New GDP CP 2021'!$L$23*100</f>
        <v>100</v>
      </c>
    </row>
    <row r="24" spans="1:12" x14ac:dyDescent="0.3">
      <c r="A24" s="1" t="s">
        <v>30</v>
      </c>
      <c r="B24" s="15">
        <f>'New GDP CP 2021'!B24/'New GDP CP 2021'!$L$24*100</f>
        <v>13.620175100898196</v>
      </c>
      <c r="C24" s="15">
        <f>'New GDP CP 2021'!C24/'New GDP CP 2021'!$L$24*100</f>
        <v>9.1224878084168424</v>
      </c>
      <c r="D24" s="15">
        <f>'New GDP CP 2021'!D24/'New GDP CP 2021'!$L$24*100</f>
        <v>6.059074020767814</v>
      </c>
      <c r="E24" s="15">
        <f>'New GDP CP 2021'!E24/'New GDP CP 2021'!$L$24*100</f>
        <v>6.4212948436157751</v>
      </c>
      <c r="F24" s="15">
        <f>'New GDP CP 2021'!F24/'New GDP CP 2021'!$L$24*100</f>
        <v>10.702965400668337</v>
      </c>
      <c r="G24" s="15">
        <f>'New GDP CP 2021'!G24/'New GDP CP 2021'!$L$24*100</f>
        <v>4.9475314759238085</v>
      </c>
      <c r="H24" s="15">
        <f>'New GDP CP 2021'!H24/'New GDP CP 2021'!$L$24*100</f>
        <v>5.0895553981471231</v>
      </c>
      <c r="I24" s="15">
        <f>'New GDP CP 2021'!I24/'New GDP CP 2021'!$L$24*100</f>
        <v>11.914932295415417</v>
      </c>
      <c r="J24" s="15">
        <f>'New GDP CP 2021'!J24/'New GDP CP 2021'!$L$24*100</f>
        <v>7.6291618533120626</v>
      </c>
      <c r="K24" s="15">
        <f>'New GDP CP 2021'!K24/'New GDP CP 2021'!$L$24*100</f>
        <v>24.492821802834648</v>
      </c>
      <c r="L24" s="15">
        <f>'New GDP CP 2021'!L24/'New GDP CP 2021'!$L$24*100</f>
        <v>100</v>
      </c>
    </row>
    <row r="25" spans="1:12" x14ac:dyDescent="0.3">
      <c r="A25" s="1" t="s">
        <v>31</v>
      </c>
      <c r="B25" s="15">
        <f>'New GDP CP 2021'!B25/'New GDP CP 2021'!$L$25*100</f>
        <v>13.620175100898196</v>
      </c>
      <c r="C25" s="15">
        <f>'New GDP CP 2021'!C25/'New GDP CP 2021'!$L$25*100</f>
        <v>9.1224878084168424</v>
      </c>
      <c r="D25" s="15">
        <f>'New GDP CP 2021'!D25/'New GDP CP 2021'!$L$25*100</f>
        <v>6.059074020767814</v>
      </c>
      <c r="E25" s="15">
        <f>'New GDP CP 2021'!E25/'New GDP CP 2021'!$L$25*100</f>
        <v>6.4212948436157751</v>
      </c>
      <c r="F25" s="15">
        <f>'New GDP CP 2021'!F25/'New GDP CP 2021'!$L$25*100</f>
        <v>10.702965400668335</v>
      </c>
      <c r="G25" s="15">
        <f>'New GDP CP 2021'!G25/'New GDP CP 2021'!$L$25*100</f>
        <v>4.9475314759238085</v>
      </c>
      <c r="H25" s="15">
        <f>'New GDP CP 2021'!H25/'New GDP CP 2021'!$L$25*100</f>
        <v>5.0895553981471231</v>
      </c>
      <c r="I25" s="15">
        <f>'New GDP CP 2021'!I25/'New GDP CP 2021'!$L$25*100</f>
        <v>11.914932295415415</v>
      </c>
      <c r="J25" s="15">
        <f>'New GDP CP 2021'!J25/'New GDP CP 2021'!$L$25*100</f>
        <v>7.6291618533120626</v>
      </c>
      <c r="K25" s="15">
        <f>'New GDP CP 2021'!K25/'New GDP CP 2021'!$L$25*100</f>
        <v>24.492821802834648</v>
      </c>
      <c r="L25" s="15">
        <f>'New GDP CP 2021'!L25/'New GDP CP 2021'!$L$25*100</f>
        <v>100</v>
      </c>
    </row>
    <row r="26" spans="1:12" x14ac:dyDescent="0.3">
      <c r="A26" s="1" t="s">
        <v>32</v>
      </c>
      <c r="B26" s="15">
        <f>'New GDP CP 2021'!B26/'New GDP CP 2021'!$L$26*100</f>
        <v>13.620175100898196</v>
      </c>
      <c r="C26" s="15">
        <f>'New GDP CP 2021'!C26/'New GDP CP 2021'!$L$26*100</f>
        <v>9.1224878084168406</v>
      </c>
      <c r="D26" s="15">
        <f>'New GDP CP 2021'!D26/'New GDP CP 2021'!$L$26*100</f>
        <v>6.0590740207678149</v>
      </c>
      <c r="E26" s="15">
        <f>'New GDP CP 2021'!E26/'New GDP CP 2021'!$L$26*100</f>
        <v>6.4212948436157751</v>
      </c>
      <c r="F26" s="15">
        <f>'New GDP CP 2021'!F26/'New GDP CP 2021'!$L$26*100</f>
        <v>10.702965400668335</v>
      </c>
      <c r="G26" s="15">
        <f>'New GDP CP 2021'!G26/'New GDP CP 2021'!$L$26*100</f>
        <v>4.9475314759238085</v>
      </c>
      <c r="H26" s="15">
        <f>'New GDP CP 2021'!H26/'New GDP CP 2021'!$L$26*100</f>
        <v>5.0895553981471231</v>
      </c>
      <c r="I26" s="15">
        <f>'New GDP CP 2021'!I26/'New GDP CP 2021'!$L$26*100</f>
        <v>11.914932295415415</v>
      </c>
      <c r="J26" s="15">
        <f>'New GDP CP 2021'!J26/'New GDP CP 2021'!$L$26*100</f>
        <v>7.6291618533120626</v>
      </c>
      <c r="K26" s="15">
        <f>'New GDP CP 2021'!K26/'New GDP CP 2021'!$L$26*100</f>
        <v>24.492821802834648</v>
      </c>
      <c r="L26" s="15">
        <f>'New GDP CP 2021'!L26/'New GDP CP 2021'!$L$26*100</f>
        <v>100</v>
      </c>
    </row>
    <row r="27" spans="1:12" s="73" customFormat="1" x14ac:dyDescent="0.3">
      <c r="A27" s="3" t="s">
        <v>33</v>
      </c>
      <c r="B27" s="35">
        <f>'New GDP CP 2021'!B27/'New GDP CP 2021'!$L$27*100</f>
        <v>13.584321551519416</v>
      </c>
      <c r="C27" s="35">
        <f>'New GDP CP 2021'!C27/'New GDP CP 2021'!$L$27*100</f>
        <v>9.6602469094081229</v>
      </c>
      <c r="D27" s="35">
        <f>'New GDP CP 2021'!D27/'New GDP CP 2021'!$L$27*100</f>
        <v>5.9179307408431017</v>
      </c>
      <c r="E27" s="35">
        <f>'New GDP CP 2021'!E27/'New GDP CP 2021'!$L$27*100</f>
        <v>6.3847362625064825</v>
      </c>
      <c r="F27" s="35">
        <f>'New GDP CP 2021'!F27/'New GDP CP 2021'!$L$27*100</f>
        <v>11.331746962175945</v>
      </c>
      <c r="G27" s="35">
        <f>'New GDP CP 2021'!G27/'New GDP CP 2021'!$L$27*100</f>
        <v>5.1836508690864651</v>
      </c>
      <c r="H27" s="35">
        <f>'New GDP CP 2021'!H27/'New GDP CP 2021'!$L$27*100</f>
        <v>5.2774428940139666</v>
      </c>
      <c r="I27" s="35">
        <f>'New GDP CP 2021'!I27/'New GDP CP 2021'!$L$27*100</f>
        <v>10.511304155717324</v>
      </c>
      <c r="J27" s="35">
        <f>'New GDP CP 2021'!J27/'New GDP CP 2021'!$L$27*100</f>
        <v>7.6376899488457148</v>
      </c>
      <c r="K27" s="35">
        <f>'New GDP CP 2021'!K27/'New GDP CP 2021'!$L$27*100</f>
        <v>24.510929705883456</v>
      </c>
      <c r="L27" s="35">
        <f>'New GDP CP 2021'!L27/'New GDP CP 2021'!$L$27*100</f>
        <v>100</v>
      </c>
    </row>
    <row r="29" spans="1:12" s="13" customFormat="1" x14ac:dyDescent="0.3">
      <c r="B29" s="107"/>
      <c r="C29" s="107"/>
      <c r="D29" s="107"/>
      <c r="E29" s="107"/>
      <c r="F29" s="107"/>
      <c r="G29" s="107"/>
      <c r="H29" s="107"/>
      <c r="I29" s="107"/>
      <c r="J29" s="107"/>
      <c r="K29" s="107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54E9C-D0D9-4559-BA5F-4B1BF53FD2B8}">
  <dimension ref="A1:L27"/>
  <sheetViews>
    <sheetView workbookViewId="0">
      <selection activeCell="D24" sqref="D24"/>
    </sheetView>
  </sheetViews>
  <sheetFormatPr defaultRowHeight="14.4" x14ac:dyDescent="0.3"/>
  <cols>
    <col min="1" max="1" width="49.5546875" customWidth="1"/>
    <col min="2" max="3" width="11.88671875" customWidth="1"/>
    <col min="4" max="4" width="13.88671875" customWidth="1"/>
    <col min="5" max="5" width="11" customWidth="1"/>
    <col min="6" max="6" width="12.109375" customWidth="1"/>
    <col min="7" max="7" width="11.33203125" customWidth="1"/>
    <col min="8" max="8" width="11.44140625" customWidth="1"/>
    <col min="9" max="9" width="10" customWidth="1"/>
    <col min="10" max="11" width="10.33203125" customWidth="1"/>
    <col min="12" max="12" width="7.33203125" customWidth="1"/>
  </cols>
  <sheetData>
    <row r="1" spans="1:12" x14ac:dyDescent="0.3">
      <c r="A1" s="3" t="s">
        <v>39</v>
      </c>
      <c r="B1" s="3"/>
      <c r="C1" s="3"/>
    </row>
    <row r="2" spans="1:12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35</v>
      </c>
    </row>
    <row r="3" spans="1:12" x14ac:dyDescent="0.3">
      <c r="A3" s="5" t="s">
        <v>46</v>
      </c>
      <c r="B3" s="2">
        <f>'New GDP KP 2021 '!B3/'New GDP KP 2021 '!$B$27*100</f>
        <v>2.272040169632354</v>
      </c>
      <c r="C3" s="2">
        <f>'New GDP KP 2021 '!C3/'New GDP KP 2021 '!$C$27*100</f>
        <v>19.211093743369954</v>
      </c>
      <c r="D3" s="2">
        <f>'New GDP KP 2021 '!D3/'New GDP KP 2021 '!$D$27*100</f>
        <v>32.938077507250917</v>
      </c>
      <c r="E3" s="2">
        <f>'New GDP KP 2021 '!E3/'New GDP KP 2021 '!$E$27*100</f>
        <v>27.122641583202945</v>
      </c>
      <c r="F3" s="2">
        <f>'New GDP KP 2021 '!F3/'New GDP KP 2021 '!$F$27*100</f>
        <v>16.583431365677445</v>
      </c>
      <c r="G3" s="2">
        <f>'New GDP KP 2021 '!G3/'New GDP KP 2021 '!$G$27*100</f>
        <v>8.2334969826792257</v>
      </c>
      <c r="H3" s="2">
        <f>'New GDP KP 2021 '!H3/'New GDP KP 2021 '!$H$27*100</f>
        <v>5.383587564902423</v>
      </c>
      <c r="I3" s="2">
        <f>'New GDP KP 2021 '!I3/'New GDP KP 2021 '!$I$27*100</f>
        <v>12.179570804461266</v>
      </c>
      <c r="J3" s="2">
        <f>'New GDP KP 2021 '!J3/'New GDP KP 2021 '!$J$27*100</f>
        <v>17.600964829169303</v>
      </c>
      <c r="K3" s="2">
        <f>'New GDP KP 2021 '!K3/'New GDP KP 2021 '!$K$27*100</f>
        <v>1.5313532650310149</v>
      </c>
      <c r="L3" s="2">
        <f>'New GDP KP 2021 '!L3/'New GDP KP 2021 '!$L$27*100</f>
        <v>11.954872647521659</v>
      </c>
    </row>
    <row r="4" spans="1:12" x14ac:dyDescent="0.3">
      <c r="A4" s="5" t="s">
        <v>11</v>
      </c>
      <c r="B4" s="2">
        <f>'New GDP KP 2021 '!B4/'New GDP KP 2021 '!$B$27*100</f>
        <v>1.1299583980616106</v>
      </c>
      <c r="C4" s="2">
        <f>'New GDP KP 2021 '!C4/'New GDP KP 2021 '!$C$27*100</f>
        <v>14.328623805961312</v>
      </c>
      <c r="D4" s="2">
        <f>'New GDP KP 2021 '!D4/'New GDP KP 2021 '!$D$27*100</f>
        <v>17.788404405004375</v>
      </c>
      <c r="E4" s="2">
        <f>'New GDP KP 2021 '!E4/'New GDP KP 2021 '!$E$27*100</f>
        <v>8.8103240528829403</v>
      </c>
      <c r="F4" s="2">
        <f>'New GDP KP 2021 '!F4/'New GDP KP 2021 '!$F$27*100</f>
        <v>25.922404742557937</v>
      </c>
      <c r="G4" s="2">
        <f>'New GDP KP 2021 '!G4/'New GDP KP 2021 '!$G$27*100</f>
        <v>20.834434802582852</v>
      </c>
      <c r="H4" s="2">
        <f>'New GDP KP 2021 '!H4/'New GDP KP 2021 '!$H$27*100</f>
        <v>26.258695966180053</v>
      </c>
      <c r="I4" s="2">
        <f>'New GDP KP 2021 '!I4/'New GDP KP 2021 '!$I$27*100</f>
        <v>23.952653813600115</v>
      </c>
      <c r="J4" s="2">
        <f>'New GDP KP 2021 '!J4/'New GDP KP 2021 '!$J$27*100</f>
        <v>11.521226045829762</v>
      </c>
      <c r="K4" s="2">
        <f>'New GDP KP 2021 '!K4/'New GDP KP 2021 '!$K$27*100</f>
        <v>1.0245213075370943</v>
      </c>
      <c r="L4" s="2">
        <f>'New GDP KP 2021 '!L4/'New GDP KP 2021 '!$L$27*100</f>
        <v>12.705772507578642</v>
      </c>
    </row>
    <row r="5" spans="1:12" x14ac:dyDescent="0.3">
      <c r="A5" s="5" t="s">
        <v>12</v>
      </c>
      <c r="B5" s="2">
        <f>'New GDP KP 2021 '!B5/'New GDP KP 2021 '!$B$27*100</f>
        <v>13.738609258998997</v>
      </c>
      <c r="C5" s="2">
        <f>'New GDP KP 2021 '!C5/'New GDP KP 2021 '!$C$27*100</f>
        <v>10.955763797497877</v>
      </c>
      <c r="D5" s="2">
        <f>'New GDP KP 2021 '!D5/'New GDP KP 2021 '!$D$27*100</f>
        <v>5.9315245350917607</v>
      </c>
      <c r="E5" s="2">
        <f>'New GDP KP 2021 '!E5/'New GDP KP 2021 '!$E$27*100</f>
        <v>12.301447144795921</v>
      </c>
      <c r="F5" s="2">
        <f>'New GDP KP 2021 '!F5/'New GDP KP 2021 '!$F$27*100</f>
        <v>5.8715621969652121</v>
      </c>
      <c r="G5" s="2">
        <f>'New GDP KP 2021 '!G5/'New GDP KP 2021 '!$G$27*100</f>
        <v>10.920313344473994</v>
      </c>
      <c r="H5" s="2">
        <f>'New GDP KP 2021 '!H5/'New GDP KP 2021 '!$H$27*100</f>
        <v>9.5215338840339463</v>
      </c>
      <c r="I5" s="2">
        <f>'New GDP KP 2021 '!I5/'New GDP KP 2021 '!$I$27*100</f>
        <v>10.482696894540776</v>
      </c>
      <c r="J5" s="2">
        <f>'New GDP KP 2021 '!J5/'New GDP KP 2021 '!$J$27*100</f>
        <v>9.4784775907329735</v>
      </c>
      <c r="K5" s="2">
        <f>'New GDP KP 2021 '!K5/'New GDP KP 2021 '!$K$27*100</f>
        <v>17.393146175421347</v>
      </c>
      <c r="L5" s="2">
        <f>'New GDP KP 2021 '!L5/'New GDP KP 2021 '!$L$27*100</f>
        <v>11.673246623414505</v>
      </c>
    </row>
    <row r="6" spans="1:12" x14ac:dyDescent="0.3">
      <c r="A6" s="5" t="s">
        <v>13</v>
      </c>
      <c r="B6" s="2">
        <f>'New GDP KP 2021 '!B6/'New GDP KP 2021 '!$B$27*100</f>
        <v>1.9962532612572934</v>
      </c>
      <c r="C6" s="2">
        <f>'New GDP KP 2021 '!C6/'New GDP KP 2021 '!$C$27*100</f>
        <v>1.8758219103840901</v>
      </c>
      <c r="D6" s="2">
        <f>'New GDP KP 2021 '!D6/'New GDP KP 2021 '!$D$27*100</f>
        <v>1.5116693563738328</v>
      </c>
      <c r="E6" s="2">
        <f>'New GDP KP 2021 '!E6/'New GDP KP 2021 '!$E$27*100</f>
        <v>1.7527127468669337</v>
      </c>
      <c r="F6" s="2">
        <f>'New GDP KP 2021 '!F6/'New GDP KP 2021 '!$F$27*100</f>
        <v>11.081003897768918</v>
      </c>
      <c r="G6" s="2">
        <f>'New GDP KP 2021 '!G6/'New GDP KP 2021 '!$G$27*100</f>
        <v>14.031830256400147</v>
      </c>
      <c r="H6" s="2">
        <f>'New GDP KP 2021 '!H6/'New GDP KP 2021 '!$H$27*100</f>
        <v>2.114033065658611</v>
      </c>
      <c r="I6" s="2">
        <f>'New GDP KP 2021 '!I6/'New GDP KP 2021 '!$I$27*100</f>
        <v>1.3088052505643344</v>
      </c>
      <c r="J6" s="2">
        <f>'New GDP KP 2021 '!J6/'New GDP KP 2021 '!$J$27*100</f>
        <v>2.5289258160238273</v>
      </c>
      <c r="K6" s="2">
        <f>'New GDP KP 2021 '!K6/'New GDP KP 2021 '!$K$27*100</f>
        <v>1.1556956250103394</v>
      </c>
      <c r="L6" s="2">
        <f>'New GDP KP 2021 '!L6/'New GDP KP 2021 '!$L$27*100</f>
        <v>3.5047681491609186</v>
      </c>
    </row>
    <row r="7" spans="1:12" x14ac:dyDescent="0.3">
      <c r="A7" s="5" t="s">
        <v>14</v>
      </c>
      <c r="B7" s="2">
        <f>'New GDP KP 2021 '!B7/'New GDP KP 2021 '!$B$27*100</f>
        <v>0.50901515517023899</v>
      </c>
      <c r="C7" s="2">
        <f>'New GDP KP 2021 '!C7/'New GDP KP 2021 '!$C$27*100</f>
        <v>0.18580959386399226</v>
      </c>
      <c r="D7" s="2">
        <f>'New GDP KP 2021 '!D7/'New GDP KP 2021 '!$D$27*100</f>
        <v>7.1091598637509579E-2</v>
      </c>
      <c r="E7" s="2">
        <f>'New GDP KP 2021 '!E7/'New GDP KP 2021 '!$E$27*100</f>
        <v>0.15073158681531365</v>
      </c>
      <c r="F7" s="2">
        <f>'New GDP KP 2021 '!F7/'New GDP KP 2021 '!$F$27*100</f>
        <v>0.15457657817431272</v>
      </c>
      <c r="G7" s="2">
        <f>'New GDP KP 2021 '!G7/'New GDP KP 2021 '!$G$27*100</f>
        <v>0.10144519703152621</v>
      </c>
      <c r="H7" s="2">
        <f>'New GDP KP 2021 '!H7/'New GDP KP 2021 '!$H$27*100</f>
        <v>0.1483534374063791</v>
      </c>
      <c r="I7" s="2">
        <f>'New GDP KP 2021 '!I7/'New GDP KP 2021 '!$I$27*100</f>
        <v>0.33030766623604257</v>
      </c>
      <c r="J7" s="2">
        <f>'New GDP KP 2021 '!J7/'New GDP KP 2021 '!$J$27*100</f>
        <v>0.2182350366229702</v>
      </c>
      <c r="K7" s="2">
        <f>'New GDP KP 2021 '!K7/'New GDP KP 2021 '!$K$27*100</f>
        <v>0.46011912348467071</v>
      </c>
      <c r="L7" s="2">
        <f>'New GDP KP 2021 '!L7/'New GDP KP 2021 '!$L$27*100</f>
        <v>0.28687948406115588</v>
      </c>
    </row>
    <row r="8" spans="1:12" x14ac:dyDescent="0.3">
      <c r="A8" s="5" t="s">
        <v>15</v>
      </c>
      <c r="B8" s="2">
        <f>'New GDP KP 2021 '!B8/'New GDP KP 2021 '!$B$27*100</f>
        <v>3.6004574138085119</v>
      </c>
      <c r="C8" s="2">
        <f>'New GDP KP 2021 '!C8/'New GDP KP 2021 '!$C$27*100</f>
        <v>2.0690684339902008</v>
      </c>
      <c r="D8" s="2">
        <f>'New GDP KP 2021 '!D8/'New GDP KP 2021 '!$D$27*100</f>
        <v>2.4898207212990058</v>
      </c>
      <c r="E8" s="2">
        <f>'New GDP KP 2021 '!E8/'New GDP KP 2021 '!$E$27*100</f>
        <v>2.2672831841140657</v>
      </c>
      <c r="F8" s="2">
        <f>'New GDP KP 2021 '!F8/'New GDP KP 2021 '!$F$27*100</f>
        <v>1.568503346799073</v>
      </c>
      <c r="G8" s="2">
        <f>'New GDP KP 2021 '!G8/'New GDP KP 2021 '!$G$27*100</f>
        <v>2.947304841295705</v>
      </c>
      <c r="H8" s="2">
        <f>'New GDP KP 2021 '!H8/'New GDP KP 2021 '!$H$27*100</f>
        <v>2.5377717041739434</v>
      </c>
      <c r="I8" s="2">
        <f>'New GDP KP 2021 '!I8/'New GDP KP 2021 '!$I$27*100</f>
        <v>3.1960766285300548</v>
      </c>
      <c r="J8" s="2">
        <f>'New GDP KP 2021 '!J8/'New GDP KP 2021 '!$J$27*100</f>
        <v>2.2314010184100175</v>
      </c>
      <c r="K8" s="2">
        <f>'New GDP KP 2021 '!K8/'New GDP KP 2021 '!$K$27*100</f>
        <v>4.187103919908937</v>
      </c>
      <c r="L8" s="2">
        <f>'New GDP KP 2021 '!L8/'New GDP KP 2021 '!$L$27*100</f>
        <v>2.9318961864446842</v>
      </c>
    </row>
    <row r="9" spans="1:12" x14ac:dyDescent="0.3">
      <c r="A9" s="5" t="s">
        <v>16</v>
      </c>
      <c r="B9" s="2">
        <f>'New GDP KP 2021 '!B9/'New GDP KP 2021 '!$B$27*100</f>
        <v>32.746192369542563</v>
      </c>
      <c r="C9" s="2">
        <f>'New GDP KP 2021 '!C9/'New GDP KP 2021 '!$C$27*100</f>
        <v>19.141841773273814</v>
      </c>
      <c r="D9" s="2">
        <f>'New GDP KP 2021 '!D9/'New GDP KP 2021 '!$D$27*100</f>
        <v>10.535084187299406</v>
      </c>
      <c r="E9" s="2">
        <f>'New GDP KP 2021 '!E9/'New GDP KP 2021 '!$E$27*100</f>
        <v>13.243987485895234</v>
      </c>
      <c r="F9" s="2">
        <f>'New GDP KP 2021 '!F9/'New GDP KP 2021 '!$F$27*100</f>
        <v>10.055389894235329</v>
      </c>
      <c r="G9" s="2">
        <f>'New GDP KP 2021 '!G9/'New GDP KP 2021 '!$G$27*100</f>
        <v>10.36075062088643</v>
      </c>
      <c r="H9" s="2">
        <f>'New GDP KP 2021 '!H9/'New GDP KP 2021 '!$H$27*100</f>
        <v>19.164735290456179</v>
      </c>
      <c r="I9" s="2">
        <f>'New GDP KP 2021 '!I9/'New GDP KP 2021 '!$I$27*100</f>
        <v>14.657958499214352</v>
      </c>
      <c r="J9" s="2">
        <f>'New GDP KP 2021 '!J9/'New GDP KP 2021 '!$J$27*100</f>
        <v>18.477330381561487</v>
      </c>
      <c r="K9" s="2">
        <f>'New GDP KP 2021 '!K9/'New GDP KP 2021 '!$K$27*100</f>
        <v>24.571461176569372</v>
      </c>
      <c r="L9" s="2">
        <f>'New GDP KP 2021 '!L9/'New GDP KP 2021 '!$L$27*100</f>
        <v>18.994689662258661</v>
      </c>
    </row>
    <row r="10" spans="1:12" x14ac:dyDescent="0.3">
      <c r="A10" s="5" t="s">
        <v>17</v>
      </c>
      <c r="B10" s="2">
        <f>'New GDP KP 2021 '!B10/'New GDP KP 2021 '!$B$27*100</f>
        <v>1.8605249136934585</v>
      </c>
      <c r="C10" s="2">
        <f>'New GDP KP 2021 '!C10/'New GDP KP 2021 '!$C$27*100</f>
        <v>1.6782625988616326</v>
      </c>
      <c r="D10" s="2">
        <f>'New GDP KP 2021 '!D10/'New GDP KP 2021 '!$D$27*100</f>
        <v>1.484724401309252</v>
      </c>
      <c r="E10" s="2">
        <f>'New GDP KP 2021 '!E10/'New GDP KP 2021 '!$E$27*100</f>
        <v>1.9990133155521908</v>
      </c>
      <c r="F10" s="2">
        <f>'New GDP KP 2021 '!F10/'New GDP KP 2021 '!$F$27*100</f>
        <v>1.4493127277355808</v>
      </c>
      <c r="G10" s="2">
        <f>'New GDP KP 2021 '!G10/'New GDP KP 2021 '!$G$27*100</f>
        <v>1.7437346243570269</v>
      </c>
      <c r="H10" s="2">
        <f>'New GDP KP 2021 '!H10/'New GDP KP 2021 '!$H$27*100</f>
        <v>2.38872325120456</v>
      </c>
      <c r="I10" s="2">
        <f>'New GDP KP 2021 '!I10/'New GDP KP 2021 '!$I$27*100</f>
        <v>1.2945404836177974</v>
      </c>
      <c r="J10" s="2">
        <f>'New GDP KP 2021 '!J10/'New GDP KP 2021 '!$J$27*100</f>
        <v>2.2291747358585714</v>
      </c>
      <c r="K10" s="2">
        <f>'New GDP KP 2021 '!K10/'New GDP KP 2021 '!$K$27*100</f>
        <v>2.6001163373239931</v>
      </c>
      <c r="L10" s="2">
        <f>'New GDP KP 2021 '!L10/'New GDP KP 2021 '!$L$27*100</f>
        <v>1.9321901986858434</v>
      </c>
    </row>
    <row r="11" spans="1:12" x14ac:dyDescent="0.3">
      <c r="A11" s="5" t="s">
        <v>18</v>
      </c>
      <c r="B11" s="2">
        <f>'New GDP KP 2021 '!B11/'New GDP KP 2021 '!$B$27*100</f>
        <v>1.555094057291672</v>
      </c>
      <c r="C11" s="2">
        <f>'New GDP KP 2021 '!C11/'New GDP KP 2021 '!$C$27*100</f>
        <v>1.0956918545789449</v>
      </c>
      <c r="D11" s="2">
        <f>'New GDP KP 2021 '!D11/'New GDP KP 2021 '!$D$27*100</f>
        <v>0.82644299732014759</v>
      </c>
      <c r="E11" s="2">
        <f>'New GDP KP 2021 '!E11/'New GDP KP 2021 '!$E$27*100</f>
        <v>0.75756165296342703</v>
      </c>
      <c r="F11" s="2">
        <f>'New GDP KP 2021 '!F11/'New GDP KP 2021 '!$F$27*100</f>
        <v>1.0396897061524653</v>
      </c>
      <c r="G11" s="2">
        <f>'New GDP KP 2021 '!G11/'New GDP KP 2021 '!$G$27*100</f>
        <v>2.9344520799876346</v>
      </c>
      <c r="H11" s="2">
        <f>'New GDP KP 2021 '!H11/'New GDP KP 2021 '!$H$27*100</f>
        <v>1.1204446716858647</v>
      </c>
      <c r="I11" s="2">
        <f>'New GDP KP 2021 '!I11/'New GDP KP 2021 '!$I$27*100</f>
        <v>1.1145431633653278</v>
      </c>
      <c r="J11" s="2">
        <f>'New GDP KP 2021 '!J11/'New GDP KP 2021 '!$J$27*100</f>
        <v>1.2452311440333297</v>
      </c>
      <c r="K11" s="2">
        <f>'New GDP KP 2021 '!K11/'New GDP KP 2021 '!$K$27*100</f>
        <v>1.6418752531316674</v>
      </c>
      <c r="L11" s="2">
        <f>'New GDP KP 2021 '!L11/'New GDP KP 2021 '!$L$27*100</f>
        <v>1.3493356237294767</v>
      </c>
    </row>
    <row r="12" spans="1:12" x14ac:dyDescent="0.3">
      <c r="A12" s="5" t="s">
        <v>19</v>
      </c>
      <c r="B12" s="2">
        <f>'New GDP KP 2021 '!B12/'New GDP KP 2021 '!$B$27*100</f>
        <v>8.179564971958845</v>
      </c>
      <c r="C12" s="2">
        <f>'New GDP KP 2021 '!C12/'New GDP KP 2021 '!$C$27*100</f>
        <v>5.0804519205168175</v>
      </c>
      <c r="D12" s="2">
        <f>'New GDP KP 2021 '!D12/'New GDP KP 2021 '!$D$27*100</f>
        <v>3.7111459618261233</v>
      </c>
      <c r="E12" s="2">
        <f>'New GDP KP 2021 '!E12/'New GDP KP 2021 '!$E$27*100</f>
        <v>5.8432215064369357</v>
      </c>
      <c r="F12" s="2">
        <f>'New GDP KP 2021 '!F12/'New GDP KP 2021 '!$F$27*100</f>
        <v>3.8313497614436196</v>
      </c>
      <c r="G12" s="2">
        <f>'New GDP KP 2021 '!G12/'New GDP KP 2021 '!$G$27*100</f>
        <v>4.5497123535466359</v>
      </c>
      <c r="H12" s="2">
        <f>'New GDP KP 2021 '!H12/'New GDP KP 2021 '!$H$27*100</f>
        <v>6.7822295708530307</v>
      </c>
      <c r="I12" s="2">
        <f>'New GDP KP 2021 '!I12/'New GDP KP 2021 '!$I$27*100</f>
        <v>3.9837278257565987</v>
      </c>
      <c r="J12" s="2">
        <f>'New GDP KP 2021 '!J12/'New GDP KP 2021 '!$J$27*100</f>
        <v>6.2625733264893055</v>
      </c>
      <c r="K12" s="2">
        <f>'New GDP KP 2021 '!K12/'New GDP KP 2021 '!$K$27*100</f>
        <v>7.2189927208399496</v>
      </c>
      <c r="L12" s="2">
        <f>'New GDP KP 2021 '!L12/'New GDP KP 2021 '!$L$27*100</f>
        <v>5.7979750808433481</v>
      </c>
    </row>
    <row r="13" spans="1:12" x14ac:dyDescent="0.3">
      <c r="A13" s="5" t="s">
        <v>20</v>
      </c>
      <c r="B13" s="2">
        <f>'New GDP KP 2021 '!B13/'New GDP KP 2021 '!$B$27*100</f>
        <v>9.8263802320374936</v>
      </c>
      <c r="C13" s="2">
        <f>'New GDP KP 2021 '!C13/'New GDP KP 2021 '!$C$27*100</f>
        <v>5.2764855297285651</v>
      </c>
      <c r="D13" s="2">
        <f>'New GDP KP 2021 '!D13/'New GDP KP 2021 '!$D$27*100</f>
        <v>5.4168910726363144</v>
      </c>
      <c r="E13" s="2">
        <f>'New GDP KP 2021 '!E13/'New GDP KP 2021 '!$E$27*100</f>
        <v>4.9086787240724421</v>
      </c>
      <c r="F13" s="2">
        <f>'New GDP KP 2021 '!F13/'New GDP KP 2021 '!$F$27*100</f>
        <v>6.5251705810800882</v>
      </c>
      <c r="G13" s="2">
        <f>'New GDP KP 2021 '!G13/'New GDP KP 2021 '!$G$27*100</f>
        <v>8.5299295481818458</v>
      </c>
      <c r="H13" s="2">
        <f>'New GDP KP 2021 '!H13/'New GDP KP 2021 '!$H$27*100</f>
        <v>5.4175109666788961</v>
      </c>
      <c r="I13" s="2">
        <f>'New GDP KP 2021 '!I13/'New GDP KP 2021 '!$I$27*100</f>
        <v>7.6064440174678278</v>
      </c>
      <c r="J13" s="2">
        <f>'New GDP KP 2021 '!J13/'New GDP KP 2021 '!$J$27*100</f>
        <v>5.789717890883094</v>
      </c>
      <c r="K13" s="2">
        <f>'New GDP KP 2021 '!K13/'New GDP KP 2021 '!$K$27*100</f>
        <v>9.8044452955183186</v>
      </c>
      <c r="L13" s="2">
        <f>'New GDP KP 2021 '!L13/'New GDP KP 2021 '!$L$27*100</f>
        <v>7.4999450565596701</v>
      </c>
    </row>
    <row r="14" spans="1:12" x14ac:dyDescent="0.3">
      <c r="A14" s="5" t="s">
        <v>21</v>
      </c>
      <c r="B14" s="2">
        <f>'New GDP KP 2021 '!B14/'New GDP KP 2021 '!$B$27*100</f>
        <v>3.3375053579243739</v>
      </c>
      <c r="C14" s="2">
        <f>'New GDP KP 2021 '!C14/'New GDP KP 2021 '!$C$27*100</f>
        <v>2.8175863514651898</v>
      </c>
      <c r="D14" s="2">
        <f>'New GDP KP 2021 '!D14/'New GDP KP 2021 '!$D$27*100</f>
        <v>2.3544053242049006</v>
      </c>
      <c r="E14" s="2">
        <f>'New GDP KP 2021 '!E14/'New GDP KP 2021 '!$E$27*100</f>
        <v>3.4422161044716493</v>
      </c>
      <c r="F14" s="2">
        <f>'New GDP KP 2021 '!F14/'New GDP KP 2021 '!$F$27*100</f>
        <v>2.1966515913862055</v>
      </c>
      <c r="G14" s="2">
        <f>'New GDP KP 2021 '!G14/'New GDP KP 2021 '!$G$27*100</f>
        <v>1.7243606052828513</v>
      </c>
      <c r="H14" s="2">
        <f>'New GDP KP 2021 '!H14/'New GDP KP 2021 '!$H$27*100</f>
        <v>2.9471769978575226</v>
      </c>
      <c r="I14" s="2">
        <f>'New GDP KP 2021 '!I14/'New GDP KP 2021 '!$I$27*100</f>
        <v>2.9287025905146655</v>
      </c>
      <c r="J14" s="2">
        <f>'New GDP KP 2021 '!J14/'New GDP KP 2021 '!$J$27*100</f>
        <v>3.6905882572310436</v>
      </c>
      <c r="K14" s="2">
        <f>'New GDP KP 2021 '!K14/'New GDP KP 2021 '!$K$27*100</f>
        <v>3.6858658539878921</v>
      </c>
      <c r="L14" s="2">
        <f>'New GDP KP 2021 '!L14/'New GDP KP 2021 '!$L$27*100</f>
        <v>3.0417866496266073</v>
      </c>
    </row>
    <row r="15" spans="1:12" x14ac:dyDescent="0.3">
      <c r="A15" s="5" t="s">
        <v>22</v>
      </c>
      <c r="B15" s="2">
        <f>'New GDP KP 2021 '!B15/'New GDP KP 2021 '!$B$27*100</f>
        <v>1.7747651196585452</v>
      </c>
      <c r="C15" s="2">
        <f>'New GDP KP 2021 '!C15/'New GDP KP 2021 '!$C$27*100</f>
        <v>0.88165363871469116</v>
      </c>
      <c r="D15" s="2">
        <f>'New GDP KP 2021 '!D15/'New GDP KP 2021 '!$D$27*100</f>
        <v>0.46073031508507645</v>
      </c>
      <c r="E15" s="2">
        <f>'New GDP KP 2021 '!E15/'New GDP KP 2021 '!$E$27*100</f>
        <v>0.46763341083129523</v>
      </c>
      <c r="F15" s="2">
        <f>'New GDP KP 2021 '!F15/'New GDP KP 2021 '!$F$27*100</f>
        <v>0.509375153868175</v>
      </c>
      <c r="G15" s="2">
        <f>'New GDP KP 2021 '!G15/'New GDP KP 2021 '!$G$27*100</f>
        <v>0.40735600716806886</v>
      </c>
      <c r="H15" s="2">
        <f>'New GDP KP 2021 '!H15/'New GDP KP 2021 '!$H$27*100</f>
        <v>0.43699208296343117</v>
      </c>
      <c r="I15" s="2">
        <f>'New GDP KP 2021 '!I15/'New GDP KP 2021 '!$I$27*100</f>
        <v>1.0427617298228091</v>
      </c>
      <c r="J15" s="2">
        <f>'New GDP KP 2021 '!J15/'New GDP KP 2021 '!$J$27*100</f>
        <v>0.74132150054215673</v>
      </c>
      <c r="K15" s="2">
        <f>'New GDP KP 2021 '!K15/'New GDP KP 2021 '!$K$27*100</f>
        <v>2.003423258625769</v>
      </c>
      <c r="L15" s="2">
        <f>'New GDP KP 2021 '!L15/'New GDP KP 2021 '!$L$27*100</f>
        <v>1.1051627183105872</v>
      </c>
    </row>
    <row r="16" spans="1:12" x14ac:dyDescent="0.3">
      <c r="A16" s="5" t="s">
        <v>23</v>
      </c>
      <c r="B16" s="2">
        <f>'New GDP KP 2021 '!B16/'New GDP KP 2021 '!$B$27*100</f>
        <v>1.008170510087536</v>
      </c>
      <c r="C16" s="2">
        <f>'New GDP KP 2021 '!C16/'New GDP KP 2021 '!$C$27*100</f>
        <v>1.0438669520048176</v>
      </c>
      <c r="D16" s="2">
        <f>'New GDP KP 2021 '!D16/'New GDP KP 2021 '!$D$27*100</f>
        <v>0.97665764332210447</v>
      </c>
      <c r="E16" s="2">
        <f>'New GDP KP 2021 '!E16/'New GDP KP 2021 '!$E$27*100</f>
        <v>1.2796112160987509</v>
      </c>
      <c r="F16" s="2">
        <f>'New GDP KP 2021 '!F16/'New GDP KP 2021 '!$F$27*100</f>
        <v>0.78753359212594032</v>
      </c>
      <c r="G16" s="2">
        <f>'New GDP KP 2021 '!G16/'New GDP KP 2021 '!$G$27*100</f>
        <v>0.75428826022740292</v>
      </c>
      <c r="H16" s="2">
        <f>'New GDP KP 2021 '!H16/'New GDP KP 2021 '!$H$27*100</f>
        <v>0.79035322291060561</v>
      </c>
      <c r="I16" s="2">
        <f>'New GDP KP 2021 '!I16/'New GDP KP 2021 '!$I$27*100</f>
        <v>1.0225351895324652</v>
      </c>
      <c r="J16" s="2">
        <f>'New GDP KP 2021 '!J16/'New GDP KP 2021 '!$J$27*100</f>
        <v>1.2364109694884553</v>
      </c>
      <c r="K16" s="2">
        <f>'New GDP KP 2021 '!K16/'New GDP KP 2021 '!$K$27*100</f>
        <v>1.5846331002467664</v>
      </c>
      <c r="L16" s="2">
        <f>'New GDP KP 2021 '!L16/'New GDP KP 2021 '!$L$27*100</f>
        <v>1.1255887247842145</v>
      </c>
    </row>
    <row r="17" spans="1:12" x14ac:dyDescent="0.3">
      <c r="A17" s="5" t="s">
        <v>24</v>
      </c>
      <c r="B17" s="2">
        <f>'New GDP KP 2021 '!B17/'New GDP KP 2021 '!$B$27*100</f>
        <v>2.5228210899715933</v>
      </c>
      <c r="C17" s="2">
        <f>'New GDP KP 2021 '!C17/'New GDP KP 2021 '!$C$27*100</f>
        <v>2.2345157407403344</v>
      </c>
      <c r="D17" s="2">
        <f>'New GDP KP 2021 '!D17/'New GDP KP 2021 '!$D$27*100</f>
        <v>1.7031635897057629</v>
      </c>
      <c r="E17" s="2">
        <f>'New GDP KP 2021 '!E17/'New GDP KP 2021 '!$E$27*100</f>
        <v>1.574850446157438</v>
      </c>
      <c r="F17" s="2">
        <f>'New GDP KP 2021 '!F17/'New GDP KP 2021 '!$F$27*100</f>
        <v>2.0305021615236258</v>
      </c>
      <c r="G17" s="2">
        <f>'New GDP KP 2021 '!G17/'New GDP KP 2021 '!$G$27*100</f>
        <v>1.7529206151043937</v>
      </c>
      <c r="H17" s="2">
        <f>'New GDP KP 2021 '!H17/'New GDP KP 2021 '!$H$27*100</f>
        <v>1.9599599111903663</v>
      </c>
      <c r="I17" s="2">
        <f>'New GDP KP 2021 '!I17/'New GDP KP 2021 '!$I$27*100</f>
        <v>2.0882939648810899</v>
      </c>
      <c r="J17" s="2">
        <f>'New GDP KP 2021 '!J17/'New GDP KP 2021 '!$J$27*100</f>
        <v>1.8666095098212594</v>
      </c>
      <c r="K17" s="2">
        <f>'New GDP KP 2021 '!K17/'New GDP KP 2021 '!$K$27*100</f>
        <v>3.522004715100266</v>
      </c>
      <c r="L17" s="2">
        <f>'New GDP KP 2021 '!L17/'New GDP KP 2021 '!$L$27*100</f>
        <v>2.3721743869726164</v>
      </c>
    </row>
    <row r="18" spans="1:12" x14ac:dyDescent="0.3">
      <c r="A18" s="5" t="s">
        <v>25</v>
      </c>
      <c r="B18" s="2">
        <f>'New GDP KP 2021 '!B18/'New GDP KP 2021 '!$B$27*100</f>
        <v>2.7550104931551842</v>
      </c>
      <c r="C18" s="2">
        <f>'New GDP KP 2021 '!C18/'New GDP KP 2021 '!$C$27*100</f>
        <v>2.073806620377177</v>
      </c>
      <c r="D18" s="2">
        <f>'New GDP KP 2021 '!D18/'New GDP KP 2021 '!$D$27*100</f>
        <v>2.3802249471055297</v>
      </c>
      <c r="E18" s="2">
        <f>'New GDP KP 2021 '!E18/'New GDP KP 2021 '!$E$27*100</f>
        <v>3.1125099575702202</v>
      </c>
      <c r="F18" s="2">
        <f>'New GDP KP 2021 '!F18/'New GDP KP 2021 '!$F$27*100</f>
        <v>1.4059401743052451</v>
      </c>
      <c r="G18" s="2">
        <f>'New GDP KP 2021 '!G18/'New GDP KP 2021 '!$G$27*100</f>
        <v>1.3520069246670834</v>
      </c>
      <c r="H18" s="2">
        <f>'New GDP KP 2021 '!H18/'New GDP KP 2021 '!$H$27*100</f>
        <v>2.1310032564872672</v>
      </c>
      <c r="I18" s="2">
        <f>'New GDP KP 2021 '!I18/'New GDP KP 2021 '!$I$27*100</f>
        <v>2.6869140372897657</v>
      </c>
      <c r="J18" s="2">
        <f>'New GDP KP 2021 '!J18/'New GDP KP 2021 '!$J$27*100</f>
        <v>3.5364082908947907</v>
      </c>
      <c r="K18" s="2">
        <f>'New GDP KP 2021 '!K18/'New GDP KP 2021 '!$K$27*100</f>
        <v>4.1300728943971228</v>
      </c>
      <c r="L18" s="2">
        <f>'New GDP KP 2021 '!L18/'New GDP KP 2021 '!$L$27*100</f>
        <v>2.7775905166535786</v>
      </c>
    </row>
    <row r="19" spans="1:12" x14ac:dyDescent="0.3">
      <c r="A19" s="5" t="s">
        <v>26</v>
      </c>
      <c r="B19" s="2">
        <f>'New GDP KP 2021 '!B19/'New GDP KP 2021 '!$B$27*100</f>
        <v>2.8678145487335467</v>
      </c>
      <c r="C19" s="2">
        <f>'New GDP KP 2021 '!C19/'New GDP KP 2021 '!$C$27*100</f>
        <v>2.5088989913309381</v>
      </c>
      <c r="D19" s="2">
        <f>'New GDP KP 2021 '!D19/'New GDP KP 2021 '!$D$27*100</f>
        <v>1.6450016192532284</v>
      </c>
      <c r="E19" s="2">
        <f>'New GDP KP 2021 '!E19/'New GDP KP 2021 '!$E$27*100</f>
        <v>3.1495626964190406</v>
      </c>
      <c r="F19" s="2">
        <f>'New GDP KP 2021 '!F19/'New GDP KP 2021 '!$F$27*100</f>
        <v>1.9018795627501792</v>
      </c>
      <c r="G19" s="2">
        <f>'New GDP KP 2021 '!G19/'New GDP KP 2021 '!$G$27*100</f>
        <v>1.1333226827364276</v>
      </c>
      <c r="H19" s="2">
        <f>'New GDP KP 2021 '!H19/'New GDP KP 2021 '!$H$27*100</f>
        <v>2.8927274140087507</v>
      </c>
      <c r="I19" s="2">
        <f>'New GDP KP 2021 '!I19/'New GDP KP 2021 '!$I$27*100</f>
        <v>1.4312380532131821</v>
      </c>
      <c r="J19" s="2">
        <f>'New GDP KP 2021 '!J19/'New GDP KP 2021 '!$J$27*100</f>
        <v>3.4356113987221661</v>
      </c>
      <c r="K19" s="2">
        <f>'New GDP KP 2021 '!K19/'New GDP KP 2021 '!$K$27*100</f>
        <v>4.5657726969267696</v>
      </c>
      <c r="L19" s="2">
        <f>'New GDP KP 2021 '!L19/'New GDP KP 2021 '!$L$27*100</f>
        <v>2.8296157525612551</v>
      </c>
    </row>
    <row r="20" spans="1:12" x14ac:dyDescent="0.3">
      <c r="A20" s="5" t="s">
        <v>27</v>
      </c>
      <c r="B20" s="2">
        <f>'New GDP KP 2021 '!B20/'New GDP KP 2021 '!$B$27*100</f>
        <v>0.55647572332969941</v>
      </c>
      <c r="C20" s="2">
        <f>'New GDP KP 2021 '!C20/'New GDP KP 2021 '!$C$27*100</f>
        <v>0.5391829951844338</v>
      </c>
      <c r="D20" s="2">
        <f>'New GDP KP 2021 '!D20/'New GDP KP 2021 '!$D$27*100</f>
        <v>0.51065970434354813</v>
      </c>
      <c r="E20" s="2">
        <f>'New GDP KP 2021 '!E20/'New GDP KP 2021 '!$E$27*100</f>
        <v>0.46696704879737627</v>
      </c>
      <c r="F20" s="2">
        <f>'New GDP KP 2021 '!F20/'New GDP KP 2021 '!$F$27*100</f>
        <v>0.27434410586479874</v>
      </c>
      <c r="G20" s="2">
        <f>'New GDP KP 2021 '!G20/'New GDP KP 2021 '!$G$27*100</f>
        <v>0.6938370925366979</v>
      </c>
      <c r="H20" s="2">
        <f>'New GDP KP 2021 '!H20/'New GDP KP 2021 '!$H$27*100</f>
        <v>0.68919233112454348</v>
      </c>
      <c r="I20" s="2">
        <f>'New GDP KP 2021 '!I20/'New GDP KP 2021 '!$I$27*100</f>
        <v>0.39308182489769283</v>
      </c>
      <c r="J20" s="2">
        <f>'New GDP KP 2021 '!J20/'New GDP KP 2021 '!$J$27*100</f>
        <v>0.44197663473995918</v>
      </c>
      <c r="K20" s="2">
        <f>'New GDP KP 2021 '!K20/'New GDP KP 2021 '!$K$27*100</f>
        <v>0.71113125939816202</v>
      </c>
      <c r="L20" s="2">
        <f>'New GDP KP 2021 '!L20/'New GDP KP 2021 '!$L$27*100</f>
        <v>0.5342049611090498</v>
      </c>
    </row>
    <row r="21" spans="1:12" x14ac:dyDescent="0.3">
      <c r="A21" s="5" t="s">
        <v>28</v>
      </c>
      <c r="B21" s="2">
        <f>'New GDP KP 2021 '!B21/'New GDP KP 2021 '!$B$27*100</f>
        <v>1.6104487134103305</v>
      </c>
      <c r="C21" s="2">
        <f>'New GDP KP 2021 '!C21/'New GDP KP 2021 '!$C$27*100</f>
        <v>1.4510880102806138</v>
      </c>
      <c r="D21" s="2">
        <f>'New GDP KP 2021 '!D21/'New GDP KP 2021 '!$D$27*100</f>
        <v>1.1306590563414274</v>
      </c>
      <c r="E21" s="2">
        <f>'New GDP KP 2021 '!E21/'New GDP KP 2021 '!$E$27*100</f>
        <v>1.4713380133450074</v>
      </c>
      <c r="F21" s="2">
        <f>'New GDP KP 2021 '!F21/'New GDP KP 2021 '!$F$27*100</f>
        <v>1.1677312007552918</v>
      </c>
      <c r="G21" s="2">
        <f>'New GDP KP 2021 '!G21/'New GDP KP 2021 '!$G$27*100</f>
        <v>1.5013051506795956</v>
      </c>
      <c r="H21" s="2">
        <f>'New GDP KP 2021 '!H21/'New GDP KP 2021 '!$H$27*100</f>
        <v>1.3505088324351955</v>
      </c>
      <c r="I21" s="2">
        <f>'New GDP KP 2021 '!I21/'New GDP KP 2021 '!$I$27*100</f>
        <v>1.4718122820186295</v>
      </c>
      <c r="J21" s="2">
        <f>'New GDP KP 2021 '!J21/'New GDP KP 2021 '!$J$27*100</f>
        <v>1.3952650237397917</v>
      </c>
      <c r="K21" s="2">
        <f>'New GDP KP 2021 '!K21/'New GDP KP 2021 '!$K$27*100</f>
        <v>1.9499318239343726</v>
      </c>
      <c r="L21" s="2">
        <f>'New GDP KP 2021 '!L21/'New GDP KP 2021 '!$L$27*100</f>
        <v>1.5260329049628252</v>
      </c>
    </row>
    <row r="22" spans="1:12" x14ac:dyDescent="0.3">
      <c r="A22" s="5" t="s">
        <v>47</v>
      </c>
      <c r="B22" s="2">
        <f>'New GDP KP 2021 '!B22/'New GDP KP 2021 '!$B$27*100</f>
        <v>0.23589915044180151</v>
      </c>
      <c r="C22" s="2">
        <f>'New GDP KP 2021 '!C22/'New GDP KP 2021 '!$C$27*100</f>
        <v>6.3194214868545193E-2</v>
      </c>
      <c r="D22" s="2">
        <f>'New GDP KP 2021 '!D22/'New GDP KP 2021 '!$D$27*100</f>
        <v>4.2692342537701725E-2</v>
      </c>
      <c r="E22" s="2">
        <f>'New GDP KP 2021 '!E22/'New GDP KP 2021 '!$E$27*100</f>
        <v>6.085345327483245E-2</v>
      </c>
      <c r="F22" s="2">
        <f>'New GDP KP 2021 '!F22/'New GDP KP 2021 '!$F$27*100</f>
        <v>5.1489501014137171E-2</v>
      </c>
      <c r="G22" s="2">
        <f>'New GDP KP 2021 '!G22/'New GDP KP 2021 '!$G$27*100</f>
        <v>6.7015748981827439E-2</v>
      </c>
      <c r="H22" s="2">
        <f>'New GDP KP 2021 '!H22/'New GDP KP 2021 '!$H$27*100</f>
        <v>0.11547156122028115</v>
      </c>
      <c r="I22" s="2">
        <f>'New GDP KP 2021 '!I22/'New GDP KP 2021 '!$I$27*100</f>
        <v>7.0892373123417673E-2</v>
      </c>
      <c r="J22" s="2">
        <f>'New GDP KP 2021 '!J22/'New GDP KP 2021 '!$J$27*100</f>
        <v>0.13549588153867792</v>
      </c>
      <c r="K22" s="2">
        <f>'New GDP KP 2021 '!K22/'New GDP KP 2021 '!$K$27*100</f>
        <v>0.34178486613612391</v>
      </c>
      <c r="L22" s="2">
        <f>'New GDP KP 2021 '!L22/'New GDP KP 2021 '!$L$27*100</f>
        <v>0.15455164275924491</v>
      </c>
    </row>
    <row r="23" spans="1:12" s="73" customFormat="1" x14ac:dyDescent="0.3">
      <c r="A23" s="6" t="s">
        <v>29</v>
      </c>
      <c r="B23" s="26">
        <f>'New GDP KP 2021 '!B23/'New GDP KP 2021 '!$B$27*100</f>
        <v>94.083000908165658</v>
      </c>
      <c r="C23" s="26">
        <f>'New GDP KP 2021 '!C23/'New GDP KP 2021 '!$C$27*100</f>
        <v>94.512708476993922</v>
      </c>
      <c r="D23" s="26">
        <f>'New GDP KP 2021 '!D23/'New GDP KP 2021 '!$D$27*100</f>
        <v>93.909071285947917</v>
      </c>
      <c r="E23" s="26">
        <f>'New GDP KP 2021 '!E23/'New GDP KP 2021 '!$E$27*100</f>
        <v>94.18314533056396</v>
      </c>
      <c r="F23" s="26">
        <f>'New GDP KP 2021 '!F23/'New GDP KP 2021 '!$F$27*100</f>
        <v>94.407841842183572</v>
      </c>
      <c r="G23" s="26">
        <f>'New GDP KP 2021 '!G23/'New GDP KP 2021 '!$G$27*100</f>
        <v>94.573817738807378</v>
      </c>
      <c r="H23" s="26">
        <f>'New GDP KP 2021 '!H23/'New GDP KP 2021 '!$H$27*100</f>
        <v>94.151004983431847</v>
      </c>
      <c r="I23" s="26">
        <f>'New GDP KP 2021 '!I23/'New GDP KP 2021 '!$I$27*100</f>
        <v>93.243557092648217</v>
      </c>
      <c r="J23" s="26">
        <f>'New GDP KP 2021 '!J23/'New GDP KP 2021 '!$J$27*100</f>
        <v>94.062945282332933</v>
      </c>
      <c r="K23" s="26">
        <f>'New GDP KP 2021 '!K23/'New GDP KP 2021 '!$K$27*100</f>
        <v>94.083450668529949</v>
      </c>
      <c r="L23" s="26">
        <f>'New GDP KP 2021 '!L23/'New GDP KP 2021 '!$L$27*100</f>
        <v>94.098279477998531</v>
      </c>
    </row>
    <row r="24" spans="1:12" x14ac:dyDescent="0.3">
      <c r="A24" s="5" t="s">
        <v>30</v>
      </c>
      <c r="B24" s="2">
        <f>'New GDP KP 2021 '!B24/'New GDP KP 2021 '!$B$27*100</f>
        <v>5.9169990918343398</v>
      </c>
      <c r="C24" s="2">
        <f>'New GDP KP 2021 '!C24/'New GDP KP 2021 '!$C$27*100</f>
        <v>5.4872915230060775</v>
      </c>
      <c r="D24" s="2">
        <f>'New GDP KP 2021 '!D24/'New GDP KP 2021 '!$D$27*100</f>
        <v>6.0909287140520743</v>
      </c>
      <c r="E24" s="2">
        <f>'New GDP KP 2021 '!E24/'New GDP KP 2021 '!$E$27*100</f>
        <v>5.8168546694360552</v>
      </c>
      <c r="F24" s="2">
        <f>'New GDP KP 2021 '!F24/'New GDP KP 2021 '!$F$27*100</f>
        <v>5.5921581578164323</v>
      </c>
      <c r="G24" s="2">
        <f>'New GDP KP 2021 '!G24/'New GDP KP 2021 '!$G$27*100</f>
        <v>5.4261822611926194</v>
      </c>
      <c r="H24" s="2">
        <f>'New GDP KP 2021 '!H24/'New GDP KP 2021 '!$H$27*100</f>
        <v>5.8489950165681392</v>
      </c>
      <c r="I24" s="2">
        <f>'New GDP KP 2021 '!I24/'New GDP KP 2021 '!$I$27*100</f>
        <v>6.7564429073517784</v>
      </c>
      <c r="J24" s="2">
        <f>'New GDP KP 2021 '!J24/'New GDP KP 2021 '!$J$27*100</f>
        <v>5.9370547176670669</v>
      </c>
      <c r="K24" s="2">
        <f>'New GDP KP 2021 '!K24/'New GDP KP 2021 '!$K$27*100</f>
        <v>5.9165493314700575</v>
      </c>
      <c r="L24" s="2">
        <f>'New GDP KP 2021 '!L24/'New GDP KP 2021 '!$L$27*100</f>
        <v>5.901720522001451</v>
      </c>
    </row>
    <row r="25" spans="1:12" x14ac:dyDescent="0.3">
      <c r="A25" s="5" t="s">
        <v>31</v>
      </c>
      <c r="B25" s="2">
        <f>'New GDP KP 2021 '!B25/'New GDP KP 2021 '!$B$27*100</f>
        <v>6.0536517021867047</v>
      </c>
      <c r="C25" s="2">
        <f>'New GDP KP 2021 '!C25/'New GDP KP 2021 '!$C$27*100</f>
        <v>5.61402007218196</v>
      </c>
      <c r="D25" s="2">
        <f>'New GDP KP 2021 '!D25/'New GDP KP 2021 '!$D$27*100</f>
        <v>6.2315982148120197</v>
      </c>
      <c r="E25" s="2">
        <f>'New GDP KP 2021 '!E25/'New GDP KP 2021 '!$E$27*100</f>
        <v>5.9511944525392408</v>
      </c>
      <c r="F25" s="2">
        <f>'New GDP KP 2021 '!F25/'New GDP KP 2021 '!$F$27*100</f>
        <v>5.7213085933511403</v>
      </c>
      <c r="G25" s="2">
        <f>'New GDP KP 2021 '!G25/'New GDP KP 2021 '!$G$27*100</f>
        <v>5.5514994969621778</v>
      </c>
      <c r="H25" s="2">
        <f>'New GDP KP 2021 '!H25/'New GDP KP 2021 '!$H$27*100</f>
        <v>5.9840770783610902</v>
      </c>
      <c r="I25" s="2">
        <f>'New GDP KP 2021 '!I25/'New GDP KP 2021 '!$I$27*100</f>
        <v>6.9124824040048205</v>
      </c>
      <c r="J25" s="2">
        <f>'New GDP KP 2021 '!J25/'New GDP KP 2021 '!$J$27*100</f>
        <v>6.0726318130676438</v>
      </c>
      <c r="K25" s="2">
        <f>'New GDP KP 2021 '!K25/'New GDP KP 2021 '!$K$27*100</f>
        <v>6.0533999226085866</v>
      </c>
      <c r="L25" s="2">
        <f>'New GDP KP 2021 '!L25/'New GDP KP 2021 '!$L$27*100</f>
        <v>6.0379481194752653</v>
      </c>
    </row>
    <row r="26" spans="1:12" x14ac:dyDescent="0.3">
      <c r="A26" s="5" t="s">
        <v>32</v>
      </c>
      <c r="B26" s="2">
        <f>'New GDP KP 2021 '!B26/'New GDP KP 2021 '!$B$27*100</f>
        <v>0.13665261035236387</v>
      </c>
      <c r="C26" s="2">
        <f>'New GDP KP 2021 '!C26/'New GDP KP 2021 '!$C$27*100</f>
        <v>0.12672854917588225</v>
      </c>
      <c r="D26" s="2">
        <f>'New GDP KP 2021 '!D26/'New GDP KP 2021 '!$D$27*100</f>
        <v>0.14066950075994475</v>
      </c>
      <c r="E26" s="2">
        <f>'New GDP KP 2021 '!E26/'New GDP KP 2021 '!$E$27*100</f>
        <v>0.13433978310318595</v>
      </c>
      <c r="F26" s="2">
        <f>'New GDP KP 2021 '!F26/'New GDP KP 2021 '!$F$27*100</f>
        <v>0.12915043553470884</v>
      </c>
      <c r="G26" s="2">
        <f>'New GDP KP 2021 '!G26/'New GDP KP 2021 '!$G$27*100</f>
        <v>0.12531723576955786</v>
      </c>
      <c r="H26" s="2">
        <f>'New GDP KP 2021 '!H26/'New GDP KP 2021 '!$H$27*100</f>
        <v>0.13508206179295143</v>
      </c>
      <c r="I26" s="2">
        <f>'New GDP KP 2021 '!I26/'New GDP KP 2021 '!$I$27*100</f>
        <v>0.15603949665304165</v>
      </c>
      <c r="J26" s="2">
        <f>'New GDP KP 2021 '!J26/'New GDP KP 2021 '!$J$27*100</f>
        <v>0.13557709540057655</v>
      </c>
      <c r="K26" s="2">
        <f>'New GDP KP 2021 '!K26/'New GDP KP 2021 '!$K$27*100</f>
        <v>0.13685059113852902</v>
      </c>
      <c r="L26" s="2">
        <f>'New GDP KP 2021 '!L26/'New GDP KP 2021 '!$L$27*100</f>
        <v>0.1362275974738141</v>
      </c>
    </row>
    <row r="27" spans="1:12" s="73" customFormat="1" x14ac:dyDescent="0.3">
      <c r="A27" s="6" t="s">
        <v>33</v>
      </c>
      <c r="B27" s="26">
        <f>'New GDP KP 2021 '!B27/'New GDP KP 2021 '!$B$27*100</f>
        <v>100</v>
      </c>
      <c r="C27" s="26">
        <f>'New GDP KP 2021 '!C27/'New GDP KP 2021 '!$C$27*100</f>
        <v>100</v>
      </c>
      <c r="D27" s="26">
        <f>'New GDP KP 2021 '!D27/'New GDP KP 2021 '!$D$27*100</f>
        <v>100</v>
      </c>
      <c r="E27" s="26">
        <f>'New GDP KP 2021 '!E27/'New GDP KP 2021 '!$E$27*100</f>
        <v>100</v>
      </c>
      <c r="F27" s="26">
        <f>'New GDP KP 2021 '!F27/'New GDP KP 2021 '!$F$27*100</f>
        <v>100</v>
      </c>
      <c r="G27" s="26">
        <f>'New GDP KP 2021 '!G27/'New GDP KP 2021 '!$G$27*100</f>
        <v>100</v>
      </c>
      <c r="H27" s="26">
        <f>'New GDP KP 2021 '!H27/'New GDP KP 2021 '!$H$27*100</f>
        <v>100</v>
      </c>
      <c r="I27" s="26">
        <f>'New GDP KP 2021 '!I27/'New GDP KP 2021 '!$I$27*100</f>
        <v>100</v>
      </c>
      <c r="J27" s="26">
        <f>'New GDP KP 2021 '!J27/'New GDP KP 2021 '!$J$27*100</f>
        <v>100</v>
      </c>
      <c r="K27" s="26">
        <f>'New GDP KP 2021 '!K27/'New GDP KP 2021 '!$K$27*100</f>
        <v>100</v>
      </c>
      <c r="L27" s="26">
        <f>'New GDP KP 2021 '!L27/'New GDP KP 2021 '!$L$27*100</f>
        <v>100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A0B75-73C9-4685-8355-9E6DEC8CFBF9}">
  <dimension ref="A1:L27"/>
  <sheetViews>
    <sheetView workbookViewId="0">
      <selection activeCell="N18" sqref="N18"/>
    </sheetView>
  </sheetViews>
  <sheetFormatPr defaultRowHeight="14.4" x14ac:dyDescent="0.3"/>
  <cols>
    <col min="1" max="1" width="42.6640625" customWidth="1"/>
  </cols>
  <sheetData>
    <row r="1" spans="1:12" x14ac:dyDescent="0.3">
      <c r="A1" s="3" t="s">
        <v>82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2"/>
    </row>
    <row r="2" spans="1:12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4" t="s">
        <v>41</v>
      </c>
    </row>
    <row r="3" spans="1:12" x14ac:dyDescent="0.3">
      <c r="A3" s="1" t="s">
        <v>46</v>
      </c>
      <c r="B3" s="15">
        <f>'New GDP KP 2021 '!B3/'GDP KP 2020'!B3*100-100</f>
        <v>13.430046293315726</v>
      </c>
      <c r="C3" s="15">
        <f>'New GDP KP 2021 '!C3/'GDP KP 2020'!C3*100-100</f>
        <v>53.675538075318713</v>
      </c>
      <c r="D3" s="15">
        <f>'New GDP KP 2021 '!D3/'GDP KP 2020'!D3*100-100</f>
        <v>9.409032374403921</v>
      </c>
      <c r="E3" s="15">
        <f>'New GDP KP 2021 '!E3/'GDP KP 2020'!E3*100-100</f>
        <v>3.3919975064789156</v>
      </c>
      <c r="F3" s="15">
        <f>'New GDP KP 2021 '!F3/'GDP KP 2020'!F3*100-100</f>
        <v>1.935633117260835</v>
      </c>
      <c r="G3" s="15">
        <f>'New GDP KP 2021 '!G3/'GDP KP 2020'!G3*100-100</f>
        <v>12.558229498407499</v>
      </c>
      <c r="H3" s="15">
        <f>'New GDP KP 2021 '!H3/'GDP KP 2020'!H3*100-100</f>
        <v>-5.8382717176977792</v>
      </c>
      <c r="I3" s="15">
        <f>'New GDP KP 2021 '!I3/'GDP KP 2020'!I3*100-100</f>
        <v>29.196631123081971</v>
      </c>
      <c r="J3" s="15">
        <f>'New GDP KP 2021 '!J3/'GDP KP 2020'!J3*100-100</f>
        <v>31.334710202703121</v>
      </c>
      <c r="K3" s="15">
        <f>'New GDP KP 2021 '!K3/'GDP KP 2020'!K3*100-100</f>
        <v>70.145042724693468</v>
      </c>
      <c r="L3" s="15">
        <f>'New GDP KP 2021 '!L3/'GDP KP 2020'!L3*100-100</f>
        <v>17.45771753797878</v>
      </c>
    </row>
    <row r="4" spans="1:12" x14ac:dyDescent="0.3">
      <c r="A4" s="1" t="s">
        <v>11</v>
      </c>
      <c r="B4" s="15">
        <f>'New GDP KP 2021 '!B4/'GDP KP 2020'!B4*100-100</f>
        <v>-2.7530983792239994</v>
      </c>
      <c r="C4" s="15">
        <f>'New GDP KP 2021 '!C4/'GDP KP 2020'!C4*100-100</f>
        <v>2.1491496264105052</v>
      </c>
      <c r="D4" s="15">
        <f>'New GDP KP 2021 '!D4/'GDP KP 2020'!D4*100-100</f>
        <v>5.854834782323536</v>
      </c>
      <c r="E4" s="15">
        <f>'New GDP KP 2021 '!E4/'GDP KP 2020'!E4*100-100</f>
        <v>-4.2220447664213765</v>
      </c>
      <c r="F4" s="15">
        <f>'New GDP KP 2021 '!F4/'GDP KP 2020'!F4*100-100</f>
        <v>-0.18514824320878631</v>
      </c>
      <c r="G4" s="15">
        <f>'New GDP KP 2021 '!G4/'GDP KP 2020'!G4*100-100</f>
        <v>34.865001339088082</v>
      </c>
      <c r="H4" s="15">
        <f>'New GDP KP 2021 '!H4/'GDP KP 2020'!H4*100-100</f>
        <v>1.0456989549569613</v>
      </c>
      <c r="I4" s="15">
        <f>'New GDP KP 2021 '!I4/'GDP KP 2020'!I4*100-100</f>
        <v>3.3439649677459897</v>
      </c>
      <c r="J4" s="15">
        <f>'New GDP KP 2021 '!J4/'GDP KP 2020'!J4*100-100</f>
        <v>42.290625457312245</v>
      </c>
      <c r="K4" s="15">
        <f>'New GDP KP 2021 '!K4/'GDP KP 2020'!K4*100-100</f>
        <v>-9.0984243095000039</v>
      </c>
      <c r="L4" s="15">
        <f>'New GDP KP 2021 '!L4/'GDP KP 2020'!L4*100-100</f>
        <v>5.854834428039652</v>
      </c>
    </row>
    <row r="5" spans="1:12" x14ac:dyDescent="0.3">
      <c r="A5" s="1" t="s">
        <v>12</v>
      </c>
      <c r="B5" s="15">
        <f>'New GDP KP 2021 '!B5/'GDP KP 2020'!B5*100-100</f>
        <v>-5.159682891478397</v>
      </c>
      <c r="C5" s="15">
        <f>'New GDP KP 2021 '!C5/'GDP KP 2020'!C5*100-100</f>
        <v>17.884098129059893</v>
      </c>
      <c r="D5" s="15">
        <f>'New GDP KP 2021 '!D5/'GDP KP 2020'!D5*100-100</f>
        <v>-9.5368091622000861</v>
      </c>
      <c r="E5" s="15">
        <f>'New GDP KP 2021 '!E5/'GDP KP 2020'!E5*100-100</f>
        <v>15.58732812077406</v>
      </c>
      <c r="F5" s="15">
        <f>'New GDP KP 2021 '!F5/'GDP KP 2020'!F5*100-100</f>
        <v>-0.44522971388212795</v>
      </c>
      <c r="G5" s="15">
        <f>'New GDP KP 2021 '!G5/'GDP KP 2020'!G5*100-100</f>
        <v>-4.2324587063259145</v>
      </c>
      <c r="H5" s="15">
        <f>'New GDP KP 2021 '!H5/'GDP KP 2020'!H5*100-100</f>
        <v>14.74383526027043</v>
      </c>
      <c r="I5" s="15">
        <f>'New GDP KP 2021 '!I5/'GDP KP 2020'!I5*100-100</f>
        <v>3.6148074315004664</v>
      </c>
      <c r="J5" s="15">
        <f>'New GDP KP 2021 '!J5/'GDP KP 2020'!J5*100-100</f>
        <v>-8.9423729861092198</v>
      </c>
      <c r="K5" s="15">
        <f>'New GDP KP 2021 '!K5/'GDP KP 2020'!K5*100-100</f>
        <v>-9.105654465732016E-2</v>
      </c>
      <c r="L5" s="15">
        <f>'New GDP KP 2021 '!L5/'GDP KP 2020'!L5*100-100</f>
        <v>1.1837742022793947</v>
      </c>
    </row>
    <row r="6" spans="1:12" x14ac:dyDescent="0.3">
      <c r="A6" s="1" t="s">
        <v>13</v>
      </c>
      <c r="B6" s="15">
        <f>'New GDP KP 2021 '!B6/'GDP KP 2020'!B6*100-100</f>
        <v>17.625570104936216</v>
      </c>
      <c r="C6" s="15">
        <f>'New GDP KP 2021 '!C6/'GDP KP 2020'!C6*100-100</f>
        <v>4.048451686405329</v>
      </c>
      <c r="D6" s="15">
        <f>'New GDP KP 2021 '!D6/'GDP KP 2020'!D6*100-100</f>
        <v>23.357638598569295</v>
      </c>
      <c r="E6" s="15">
        <f>'New GDP KP 2021 '!E6/'GDP KP 2020'!E6*100-100</f>
        <v>11.172540481962528</v>
      </c>
      <c r="F6" s="15">
        <f>'New GDP KP 2021 '!F6/'GDP KP 2020'!F6*100-100</f>
        <v>36.515116626215502</v>
      </c>
      <c r="G6" s="15">
        <f>'New GDP KP 2021 '!G6/'GDP KP 2020'!G6*100-100</f>
        <v>30.09275682870134</v>
      </c>
      <c r="H6" s="15">
        <f>'New GDP KP 2021 '!H6/'GDP KP 2020'!H6*100-100</f>
        <v>33.893346501098364</v>
      </c>
      <c r="I6" s="15">
        <f>'New GDP KP 2021 '!I6/'GDP KP 2020'!I6*100-100</f>
        <v>71.862154852968359</v>
      </c>
      <c r="J6" s="15">
        <f>'New GDP KP 2021 '!J6/'GDP KP 2020'!J6*100-100</f>
        <v>83.000084491935695</v>
      </c>
      <c r="K6" s="15">
        <f>'New GDP KP 2021 '!K6/'GDP KP 2020'!K6*100-100</f>
        <v>52.172869040358961</v>
      </c>
      <c r="L6" s="15">
        <f>'New GDP KP 2021 '!L6/'GDP KP 2020'!L6*100-100</f>
        <v>33.801408639957941</v>
      </c>
    </row>
    <row r="7" spans="1:12" x14ac:dyDescent="0.3">
      <c r="A7" s="1" t="s">
        <v>14</v>
      </c>
      <c r="B7" s="15">
        <f>'New GDP KP 2021 '!B7/'GDP KP 2020'!B7*100-100</f>
        <v>17.639902601590734</v>
      </c>
      <c r="C7" s="15">
        <f>'New GDP KP 2021 '!C7/'GDP KP 2020'!C7*100-100</f>
        <v>7.6066098054660358</v>
      </c>
      <c r="D7" s="15">
        <f>'New GDP KP 2021 '!D7/'GDP KP 2020'!D7*100-100</f>
        <v>28.748104245383644</v>
      </c>
      <c r="E7" s="15">
        <f>'New GDP KP 2021 '!E7/'GDP KP 2020'!E7*100-100</f>
        <v>4.0369163584589529</v>
      </c>
      <c r="F7" s="15">
        <f>'New GDP KP 2021 '!F7/'GDP KP 2020'!F7*100-100</f>
        <v>73.744904613392066</v>
      </c>
      <c r="G7" s="15">
        <f>'New GDP KP 2021 '!G7/'GDP KP 2020'!G7*100-100</f>
        <v>-1.9639501289213968</v>
      </c>
      <c r="H7" s="15">
        <f>'New GDP KP 2021 '!H7/'GDP KP 2020'!H7*100-100</f>
        <v>39.176359809406563</v>
      </c>
      <c r="I7" s="15">
        <f>'New GDP KP 2021 '!I7/'GDP KP 2020'!I7*100-100</f>
        <v>8.3923218347090653</v>
      </c>
      <c r="J7" s="15">
        <f>'New GDP KP 2021 '!J7/'GDP KP 2020'!J7*100-100</f>
        <v>-0.75854736146906987</v>
      </c>
      <c r="K7" s="15">
        <f>'New GDP KP 2021 '!K7/'GDP KP 2020'!K7*100-100</f>
        <v>7.529581785876303</v>
      </c>
      <c r="L7" s="15">
        <f>'New GDP KP 2021 '!L7/'GDP KP 2020'!L7*100-100</f>
        <v>12.704238075159594</v>
      </c>
    </row>
    <row r="8" spans="1:12" x14ac:dyDescent="0.3">
      <c r="A8" s="1" t="s">
        <v>15</v>
      </c>
      <c r="B8" s="15">
        <f>'New GDP KP 2021 '!B8/'GDP KP 2020'!B8*100-100</f>
        <v>-4.8521627630888702</v>
      </c>
      <c r="C8" s="15">
        <f>'New GDP KP 2021 '!C8/'GDP KP 2020'!C8*100-100</f>
        <v>3.4870266462961439</v>
      </c>
      <c r="D8" s="15">
        <f>'New GDP KP 2021 '!D8/'GDP KP 2020'!D8*100-100</f>
        <v>13.825771650435243</v>
      </c>
      <c r="E8" s="15">
        <f>'New GDP KP 2021 '!E8/'GDP KP 2020'!E8*100-100</f>
        <v>6.1901061377177484</v>
      </c>
      <c r="F8" s="15">
        <f>'New GDP KP 2021 '!F8/'GDP KP 2020'!F8*100-100</f>
        <v>22.550353407599346</v>
      </c>
      <c r="G8" s="15">
        <f>'New GDP KP 2021 '!G8/'GDP KP 2020'!G8*100-100</f>
        <v>1.1695618383659649</v>
      </c>
      <c r="H8" s="15">
        <f>'New GDP KP 2021 '!H8/'GDP KP 2020'!H8*100-100</f>
        <v>-6.4969615234054174</v>
      </c>
      <c r="I8" s="15">
        <f>'New GDP KP 2021 '!I8/'GDP KP 2020'!I8*100-100</f>
        <v>31.528598308330118</v>
      </c>
      <c r="J8" s="15">
        <f>'New GDP KP 2021 '!J8/'GDP KP 2020'!J8*100-100</f>
        <v>-1.2356440175197889</v>
      </c>
      <c r="K8" s="15">
        <f>'New GDP KP 2021 '!K8/'GDP KP 2020'!K8*100-100</f>
        <v>-2.2248913445888689</v>
      </c>
      <c r="L8" s="15">
        <f>'New GDP KP 2021 '!L8/'GDP KP 2020'!L8*100-100</f>
        <v>3.5345850753442534</v>
      </c>
    </row>
    <row r="9" spans="1:12" x14ac:dyDescent="0.3">
      <c r="A9" s="1" t="s">
        <v>16</v>
      </c>
      <c r="B9" s="15">
        <f>'New GDP KP 2021 '!B9/'GDP KP 2020'!B9*100-100</f>
        <v>5.6580716707846079</v>
      </c>
      <c r="C9" s="15">
        <f>'New GDP KP 2021 '!C9/'GDP KP 2020'!C9*100-100</f>
        <v>8.5090533878726404</v>
      </c>
      <c r="D9" s="15">
        <f>'New GDP KP 2021 '!D9/'GDP KP 2020'!D9*100-100</f>
        <v>-0.25961101579096635</v>
      </c>
      <c r="E9" s="15">
        <f>'New GDP KP 2021 '!E9/'GDP KP 2020'!E9*100-100</f>
        <v>9.4627417620672105</v>
      </c>
      <c r="F9" s="15">
        <f>'New GDP KP 2021 '!F9/'GDP KP 2020'!F9*100-100</f>
        <v>-5.1953113914377695</v>
      </c>
      <c r="G9" s="15">
        <f>'New GDP KP 2021 '!G9/'GDP KP 2020'!G9*100-100</f>
        <v>-22.139117538161074</v>
      </c>
      <c r="H9" s="15">
        <f>'New GDP KP 2021 '!H9/'GDP KP 2020'!H9*100-100</f>
        <v>25.151400653925052</v>
      </c>
      <c r="I9" s="15">
        <f>'New GDP KP 2021 '!I9/'GDP KP 2020'!I9*100-100</f>
        <v>9.3686508690769017</v>
      </c>
      <c r="J9" s="15">
        <f>'New GDP KP 2021 '!J9/'GDP KP 2020'!J9*100-100</f>
        <v>15.416856424904182</v>
      </c>
      <c r="K9" s="15">
        <f>'New GDP KP 2021 '!K9/'GDP KP 2020'!K9*100-100</f>
        <v>13.989998707748754</v>
      </c>
      <c r="L9" s="15">
        <f>'New GDP KP 2021 '!L9/'GDP KP 2020'!L9*100-100</f>
        <v>8.0703517121091437</v>
      </c>
    </row>
    <row r="10" spans="1:12" x14ac:dyDescent="0.3">
      <c r="A10" s="1" t="s">
        <v>17</v>
      </c>
      <c r="B10" s="15">
        <f>'New GDP KP 2021 '!B10/'GDP KP 2020'!B10*100-100</f>
        <v>13.122097318126862</v>
      </c>
      <c r="C10" s="15">
        <f>'New GDP KP 2021 '!C10/'GDP KP 2020'!C10*100-100</f>
        <v>12.471837918593167</v>
      </c>
      <c r="D10" s="15">
        <f>'New GDP KP 2021 '!D10/'GDP KP 2020'!D10*100-100</f>
        <v>32.429296582602205</v>
      </c>
      <c r="E10" s="15">
        <f>'New GDP KP 2021 '!E10/'GDP KP 2020'!E10*100-100</f>
        <v>20.375076841138153</v>
      </c>
      <c r="F10" s="15">
        <f>'New GDP KP 2021 '!F10/'GDP KP 2020'!F10*100-100</f>
        <v>40.951178587408066</v>
      </c>
      <c r="G10" s="15">
        <f>'New GDP KP 2021 '!G10/'GDP KP 2020'!G10*100-100</f>
        <v>8.5023766548622035</v>
      </c>
      <c r="H10" s="15">
        <f>'New GDP KP 2021 '!H10/'GDP KP 2020'!H10*100-100</f>
        <v>24.312676841286191</v>
      </c>
      <c r="I10" s="15">
        <f>'New GDP KP 2021 '!I10/'GDP KP 2020'!I10*100-100</f>
        <v>-9.9492215559856589</v>
      </c>
      <c r="J10" s="15">
        <f>'New GDP KP 2021 '!J10/'GDP KP 2020'!J10*100-100</f>
        <v>0.63333101047433615</v>
      </c>
      <c r="K10" s="15">
        <f>'New GDP KP 2021 '!K10/'GDP KP 2020'!K10*100-100</f>
        <v>-1.2476067514163134</v>
      </c>
      <c r="L10" s="15">
        <f>'New GDP KP 2021 '!L10/'GDP KP 2020'!L10*100-100</f>
        <v>8.602504637010199</v>
      </c>
    </row>
    <row r="11" spans="1:12" x14ac:dyDescent="0.3">
      <c r="A11" s="1" t="s">
        <v>18</v>
      </c>
      <c r="B11" s="15">
        <f>'New GDP KP 2021 '!B11/'GDP KP 2020'!B11*100-100</f>
        <v>27.150666829407072</v>
      </c>
      <c r="C11" s="15">
        <f>'New GDP KP 2021 '!C11/'GDP KP 2020'!C11*100-100</f>
        <v>51.827254668336195</v>
      </c>
      <c r="D11" s="15">
        <f>'New GDP KP 2021 '!D11/'GDP KP 2020'!D11*100-100</f>
        <v>35.036870134336596</v>
      </c>
      <c r="E11" s="15">
        <f>'New GDP KP 2021 '!E11/'GDP KP 2020'!E11*100-100</f>
        <v>28.428072122208818</v>
      </c>
      <c r="F11" s="15">
        <f>'New GDP KP 2021 '!F11/'GDP KP 2020'!F11*100-100</f>
        <v>35.545373527313785</v>
      </c>
      <c r="G11" s="15">
        <f>'New GDP KP 2021 '!G11/'GDP KP 2020'!G11*100-100</f>
        <v>97.787619569818844</v>
      </c>
      <c r="H11" s="15">
        <f>'New GDP KP 2021 '!H11/'GDP KP 2020'!H11*100-100</f>
        <v>18.748327913802072</v>
      </c>
      <c r="I11" s="15">
        <f>'New GDP KP 2021 '!I11/'GDP KP 2020'!I11*100-100</f>
        <v>8.3892482037301193</v>
      </c>
      <c r="J11" s="15">
        <f>'New GDP KP 2021 '!J11/'GDP KP 2020'!J11*100-100</f>
        <v>30.937067598824854</v>
      </c>
      <c r="K11" s="15">
        <f>'New GDP KP 2021 '!K11/'GDP KP 2020'!K11*100-100</f>
        <v>44.259543585018946</v>
      </c>
      <c r="L11" s="15">
        <f>'New GDP KP 2021 '!L11/'GDP KP 2020'!L11*100-100</f>
        <v>38.441073626872765</v>
      </c>
    </row>
    <row r="12" spans="1:12" x14ac:dyDescent="0.3">
      <c r="A12" s="1" t="s">
        <v>19</v>
      </c>
      <c r="B12" s="15">
        <f>'New GDP KP 2021 '!B12/'GDP KP 2020'!B12*100-100</f>
        <v>9.1321947324719304</v>
      </c>
      <c r="C12" s="15">
        <f>'New GDP KP 2021 '!C12/'GDP KP 2020'!C12*100-100</f>
        <v>6.0284062979196023</v>
      </c>
      <c r="D12" s="15">
        <f>'New GDP KP 2021 '!D12/'GDP KP 2020'!D12*100-100</f>
        <v>-6.1125539833789873</v>
      </c>
      <c r="E12" s="15">
        <f>'New GDP KP 2021 '!E12/'GDP KP 2020'!E12*100-100</f>
        <v>22.11713765193015</v>
      </c>
      <c r="F12" s="15">
        <f>'New GDP KP 2021 '!F12/'GDP KP 2020'!F12*100-100</f>
        <v>-1.3204470637365802</v>
      </c>
      <c r="G12" s="15">
        <f>'New GDP KP 2021 '!G12/'GDP KP 2020'!G12*100-100</f>
        <v>55.039105206269312</v>
      </c>
      <c r="H12" s="15">
        <f>'New GDP KP 2021 '!H12/'GDP KP 2020'!H12*100-100</f>
        <v>22.057145167182668</v>
      </c>
      <c r="I12" s="15">
        <f>'New GDP KP 2021 '!I12/'GDP KP 2020'!I12*100-100</f>
        <v>-2.016097431474634</v>
      </c>
      <c r="J12" s="15">
        <f>'New GDP KP 2021 '!J12/'GDP KP 2020'!J12*100-100</f>
        <v>1.2747298737666171</v>
      </c>
      <c r="K12" s="15">
        <f>'New GDP KP 2021 '!K12/'GDP KP 2020'!K12*100-100</f>
        <v>13.781624452033327</v>
      </c>
      <c r="L12" s="15">
        <f>'New GDP KP 2021 '!L12/'GDP KP 2020'!L12*100-100</f>
        <v>9.7411426987746239</v>
      </c>
    </row>
    <row r="13" spans="1:12" x14ac:dyDescent="0.3">
      <c r="A13" s="1" t="s">
        <v>20</v>
      </c>
      <c r="B13" s="15">
        <f>'New GDP KP 2021 '!B13/'GDP KP 2020'!B13*100-100</f>
        <v>-1.0756767496459929E-2</v>
      </c>
      <c r="C13" s="15">
        <f>'New GDP KP 2021 '!C13/'GDP KP 2020'!C13*100-100</f>
        <v>6.0772537745174589</v>
      </c>
      <c r="D13" s="15">
        <f>'New GDP KP 2021 '!D13/'GDP KP 2020'!D13*100-100</f>
        <v>-3.2141770800598835</v>
      </c>
      <c r="E13" s="15">
        <f>'New GDP KP 2021 '!E13/'GDP KP 2020'!E13*100-100</f>
        <v>-9.1579713069480704</v>
      </c>
      <c r="F13" s="15">
        <f>'New GDP KP 2021 '!F13/'GDP KP 2020'!F13*100-100</f>
        <v>34.895805913242896</v>
      </c>
      <c r="G13" s="15">
        <f>'New GDP KP 2021 '!G13/'GDP KP 2020'!G13*100-100</f>
        <v>13.558425846303763</v>
      </c>
      <c r="H13" s="15">
        <f>'New GDP KP 2021 '!H13/'GDP KP 2020'!H13*100-100</f>
        <v>-13.497534180576025</v>
      </c>
      <c r="I13" s="15">
        <f>'New GDP KP 2021 '!I13/'GDP KP 2020'!I13*100-100</f>
        <v>6.8535838207459676</v>
      </c>
      <c r="J13" s="15">
        <f>'New GDP KP 2021 '!J13/'GDP KP 2020'!J13*100-100</f>
        <v>-11.753055049303256</v>
      </c>
      <c r="K13" s="15">
        <f>'New GDP KP 2021 '!K13/'GDP KP 2020'!K13*100-100</f>
        <v>0.94455542625581757</v>
      </c>
      <c r="L13" s="15">
        <f>'New GDP KP 2021 '!L13/'GDP KP 2020'!L13*100-100</f>
        <v>2.9930472119063154</v>
      </c>
    </row>
    <row r="14" spans="1:12" x14ac:dyDescent="0.3">
      <c r="A14" s="1" t="s">
        <v>21</v>
      </c>
      <c r="B14" s="15">
        <f>'New GDP KP 2021 '!B14/'GDP KP 2020'!B14*100-100</f>
        <v>1.8890568439189792</v>
      </c>
      <c r="C14" s="15">
        <f>'New GDP KP 2021 '!C14/'GDP KP 2020'!C14*100-100</f>
        <v>1.8332335879761956</v>
      </c>
      <c r="D14" s="15">
        <f>'New GDP KP 2021 '!D14/'GDP KP 2020'!D14*100-100</f>
        <v>-8.6782231013833382</v>
      </c>
      <c r="E14" s="15">
        <f>'New GDP KP 2021 '!E14/'GDP KP 2020'!E14*100-100</f>
        <v>14.418781916346845</v>
      </c>
      <c r="F14" s="15">
        <f>'New GDP KP 2021 '!F14/'GDP KP 2020'!F14*100-100</f>
        <v>11.730166901855526</v>
      </c>
      <c r="G14" s="15">
        <f>'New GDP KP 2021 '!G14/'GDP KP 2020'!G14*100-100</f>
        <v>-7.4431323538399141</v>
      </c>
      <c r="H14" s="15">
        <f>'New GDP KP 2021 '!H14/'GDP KP 2020'!H14*100-100</f>
        <v>21.343391134025353</v>
      </c>
      <c r="I14" s="15">
        <f>'New GDP KP 2021 '!I14/'GDP KP 2020'!I14*100-100</f>
        <v>4.1038443154841104</v>
      </c>
      <c r="J14" s="15">
        <f>'New GDP KP 2021 '!J14/'GDP KP 2020'!J14*100-100</f>
        <v>6.3469157077480531</v>
      </c>
      <c r="K14" s="15">
        <f>'New GDP KP 2021 '!K14/'GDP KP 2020'!K14*100-100</f>
        <v>1.5586277064232377</v>
      </c>
      <c r="L14" s="15">
        <f>'New GDP KP 2021 '!L14/'GDP KP 2020'!L14*100-100</f>
        <v>4.0017037718681507</v>
      </c>
    </row>
    <row r="15" spans="1:12" x14ac:dyDescent="0.3">
      <c r="A15" s="1" t="s">
        <v>22</v>
      </c>
      <c r="B15" s="15">
        <f>'New GDP KP 2021 '!B15/'GDP KP 2020'!B15*100-100</f>
        <v>-8.1858008605074701</v>
      </c>
      <c r="C15" s="15">
        <f>'New GDP KP 2021 '!C15/'GDP KP 2020'!C15*100-100</f>
        <v>681.02983011652657</v>
      </c>
      <c r="D15" s="15">
        <f>'New GDP KP 2021 '!D15/'GDP KP 2020'!D15*100-100</f>
        <v>2593.6938167601757</v>
      </c>
      <c r="E15" s="15">
        <f>'New GDP KP 2021 '!E15/'GDP KP 2020'!E15*100-100</f>
        <v>121.10035147532531</v>
      </c>
      <c r="F15" s="15">
        <f>'New GDP KP 2021 '!F15/'GDP KP 2020'!F15*100-100</f>
        <v>83.395063882251264</v>
      </c>
      <c r="G15" s="15">
        <f>'New GDP KP 2021 '!G15/'GDP KP 2020'!G15*100-100</f>
        <v>5.7714502474042035</v>
      </c>
      <c r="H15" s="15">
        <f>'New GDP KP 2021 '!H15/'GDP KP 2020'!H15*100-100</f>
        <v>2076.6380176210309</v>
      </c>
      <c r="I15" s="15">
        <f>'New GDP KP 2021 '!I15/'GDP KP 2020'!I15*100-100</f>
        <v>577.23651742815139</v>
      </c>
      <c r="J15" s="15">
        <f>'New GDP KP 2021 '!J15/'GDP KP 2020'!J15*100-100</f>
        <v>542.42809132045738</v>
      </c>
      <c r="K15" s="15">
        <f>'New GDP KP 2021 '!K15/'GDP KP 2020'!K15*100-100</f>
        <v>-41.189799985746674</v>
      </c>
      <c r="L15" s="15">
        <f>'New GDP KP 2021 '!L15/'GDP KP 2020'!L15*100-100</f>
        <v>-1.7655252685129028</v>
      </c>
    </row>
    <row r="16" spans="1:12" x14ac:dyDescent="0.3">
      <c r="A16" s="1" t="s">
        <v>23</v>
      </c>
      <c r="B16" s="15">
        <f>'New GDP KP 2021 '!B16/'GDP KP 2020'!B16*100-100</f>
        <v>18.087191466084022</v>
      </c>
      <c r="C16" s="15">
        <f>'New GDP KP 2021 '!C16/'GDP KP 2020'!C16*100-100</f>
        <v>14.917463149271072</v>
      </c>
      <c r="D16" s="15">
        <f>'New GDP KP 2021 '!D16/'GDP KP 2020'!D16*100-100</f>
        <v>14.558749089261951</v>
      </c>
      <c r="E16" s="15">
        <f>'New GDP KP 2021 '!E16/'GDP KP 2020'!E16*100-100</f>
        <v>17.576651349428587</v>
      </c>
      <c r="F16" s="15">
        <f>'New GDP KP 2021 '!F16/'GDP KP 2020'!F16*100-100</f>
        <v>9.4108999021161708</v>
      </c>
      <c r="G16" s="15">
        <f>'New GDP KP 2021 '!G16/'GDP KP 2020'!G16*100-100</f>
        <v>20.92310359458051</v>
      </c>
      <c r="H16" s="15">
        <f>'New GDP KP 2021 '!H16/'GDP KP 2020'!H16*100-100</f>
        <v>5.6772998719344656</v>
      </c>
      <c r="I16" s="15">
        <f>'New GDP KP 2021 '!I16/'GDP KP 2020'!I16*100-100</f>
        <v>18.009463531270271</v>
      </c>
      <c r="J16" s="15">
        <f>'New GDP KP 2021 '!J16/'GDP KP 2020'!J16*100-100</f>
        <v>14.545298470533297</v>
      </c>
      <c r="K16" s="15">
        <f>'New GDP KP 2021 '!K16/'GDP KP 2020'!K16*100-100</f>
        <v>13.307462116808779</v>
      </c>
      <c r="L16" s="15">
        <f>'New GDP KP 2021 '!L16/'GDP KP 2020'!L16*100-100</f>
        <v>14.565225697176515</v>
      </c>
    </row>
    <row r="17" spans="1:12" x14ac:dyDescent="0.3">
      <c r="A17" s="1" t="s">
        <v>24</v>
      </c>
      <c r="B17" s="15">
        <f>'New GDP KP 2021 '!B17/'GDP KP 2020'!B17*100-100</f>
        <v>8.8229810628458267</v>
      </c>
      <c r="C17" s="15">
        <f>'New GDP KP 2021 '!C17/'GDP KP 2020'!C17*100-100</f>
        <v>4.2655767757447052</v>
      </c>
      <c r="D17" s="15">
        <f>'New GDP KP 2021 '!D17/'GDP KP 2020'!D17*100-100</f>
        <v>8.7129088349259405</v>
      </c>
      <c r="E17" s="15">
        <f>'New GDP KP 2021 '!E17/'GDP KP 2020'!E17*100-100</f>
        <v>2.2793425715549915</v>
      </c>
      <c r="F17" s="15">
        <f>'New GDP KP 2021 '!F17/'GDP KP 2020'!F17*100-100</f>
        <v>28.59858206305384</v>
      </c>
      <c r="G17" s="15">
        <f>'New GDP KP 2021 '!G17/'GDP KP 2020'!G17*100-100</f>
        <v>-0.30103032481545711</v>
      </c>
      <c r="H17" s="15">
        <f>'New GDP KP 2021 '!H17/'GDP KP 2020'!H17*100-100</f>
        <v>-7.8742100276313209</v>
      </c>
      <c r="I17" s="15">
        <f>'New GDP KP 2021 '!I17/'GDP KP 2020'!I17*100-100</f>
        <v>-12.890757363254437</v>
      </c>
      <c r="J17" s="15">
        <f>'New GDP KP 2021 '!J17/'GDP KP 2020'!J17*100-100</f>
        <v>14.397733260032311</v>
      </c>
      <c r="K17" s="15">
        <f>'New GDP KP 2021 '!K17/'GDP KP 2020'!K17*100-100</f>
        <v>5.4993546135430336</v>
      </c>
      <c r="L17" s="15">
        <f>'New GDP KP 2021 '!L17/'GDP KP 2020'!L17*100-100</f>
        <v>5.2447850540378482</v>
      </c>
    </row>
    <row r="18" spans="1:12" x14ac:dyDescent="0.3">
      <c r="A18" s="1" t="s">
        <v>25</v>
      </c>
      <c r="B18" s="15">
        <f>'New GDP KP 2021 '!B18/'GDP KP 2020'!B18*100-100</f>
        <v>30.43759108034817</v>
      </c>
      <c r="C18" s="15">
        <f>'New GDP KP 2021 '!C18/'GDP KP 2020'!C18*100-100</f>
        <v>-4.1330723650064982</v>
      </c>
      <c r="D18" s="15">
        <f>'New GDP KP 2021 '!D18/'GDP KP 2020'!D18*100-100</f>
        <v>47.808449593693979</v>
      </c>
      <c r="E18" s="15">
        <f>'New GDP KP 2021 '!E18/'GDP KP 2020'!E18*100-100</f>
        <v>27.378810897306224</v>
      </c>
      <c r="F18" s="15">
        <f>'New GDP KP 2021 '!F18/'GDP KP 2020'!F18*100-100</f>
        <v>-20.029233460464297</v>
      </c>
      <c r="G18" s="15">
        <f>'New GDP KP 2021 '!G18/'GDP KP 2020'!G18*100-100</f>
        <v>171.72151728393607</v>
      </c>
      <c r="H18" s="15">
        <f>'New GDP KP 2021 '!H18/'GDP KP 2020'!H18*100-100</f>
        <v>-56.96389701899605</v>
      </c>
      <c r="I18" s="15">
        <f>'New GDP KP 2021 '!I18/'GDP KP 2020'!I18*100-100</f>
        <v>3.3829343379900791</v>
      </c>
      <c r="J18" s="15">
        <f>'New GDP KP 2021 '!J18/'GDP KP 2020'!J18*100-100</f>
        <v>-9.5190590420541952</v>
      </c>
      <c r="K18" s="15">
        <f>'New GDP KP 2021 '!K18/'GDP KP 2020'!K18*100-100</f>
        <v>17.738571589323769</v>
      </c>
      <c r="L18" s="15">
        <f>'New GDP KP 2021 '!L18/'GDP KP 2020'!L18*100-100</f>
        <v>5.8055986613900785</v>
      </c>
    </row>
    <row r="19" spans="1:12" x14ac:dyDescent="0.3">
      <c r="A19" s="1" t="s">
        <v>26</v>
      </c>
      <c r="B19" s="15">
        <f>'New GDP KP 2021 '!B19/'GDP KP 2020'!B19*100-100</f>
        <v>17.664390512903893</v>
      </c>
      <c r="C19" s="15">
        <f>'New GDP KP 2021 '!C19/'GDP KP 2020'!C19*100-100</f>
        <v>10.902664116847887</v>
      </c>
      <c r="D19" s="15">
        <f>'New GDP KP 2021 '!D19/'GDP KP 2020'!D19*100-100</f>
        <v>12.597278000790354</v>
      </c>
      <c r="E19" s="15">
        <f>'New GDP KP 2021 '!E19/'GDP KP 2020'!E19*100-100</f>
        <v>28.700887922391388</v>
      </c>
      <c r="F19" s="15">
        <f>'New GDP KP 2021 '!F19/'GDP KP 2020'!F19*100-100</f>
        <v>15.743683161757232</v>
      </c>
      <c r="G19" s="15">
        <f>'New GDP KP 2021 '!G19/'GDP KP 2020'!G19*100-100</f>
        <v>18.578305800090249</v>
      </c>
      <c r="H19" s="15">
        <f>'New GDP KP 2021 '!H19/'GDP KP 2020'!H19*100-100</f>
        <v>12.106530845943595</v>
      </c>
      <c r="I19" s="15">
        <f>'New GDP KP 2021 '!I19/'GDP KP 2020'!I19*100-100</f>
        <v>14.433350671733365</v>
      </c>
      <c r="J19" s="15">
        <f>'New GDP KP 2021 '!J19/'GDP KP 2020'!J19*100-100</f>
        <v>23.841212145547459</v>
      </c>
      <c r="K19" s="15">
        <f>'New GDP KP 2021 '!K19/'GDP KP 2020'!K19*100-100</f>
        <v>20.560415624276885</v>
      </c>
      <c r="L19" s="15">
        <f>'New GDP KP 2021 '!L19/'GDP KP 2020'!L19*100-100</f>
        <v>18.578299120033947</v>
      </c>
    </row>
    <row r="20" spans="1:12" x14ac:dyDescent="0.3">
      <c r="A20" s="1" t="s">
        <v>27</v>
      </c>
      <c r="B20" s="15">
        <f>'New GDP KP 2021 '!B20/'GDP KP 2020'!B20*100-100</f>
        <v>5.9965667900085009</v>
      </c>
      <c r="C20" s="15">
        <f>'New GDP KP 2021 '!C20/'GDP KP 2020'!C20*100-100</f>
        <v>24.06404713363753</v>
      </c>
      <c r="D20" s="15">
        <f>'New GDP KP 2021 '!D20/'GDP KP 2020'!D20*100-100</f>
        <v>38.639392674428763</v>
      </c>
      <c r="E20" s="15">
        <f>'New GDP KP 2021 '!E20/'GDP KP 2020'!E20*100-100</f>
        <v>34.161184044258022</v>
      </c>
      <c r="F20" s="15">
        <f>'New GDP KP 2021 '!F20/'GDP KP 2020'!F20*100-100</f>
        <v>17.781905865908996</v>
      </c>
      <c r="G20" s="15">
        <f>'New GDP KP 2021 '!G20/'GDP KP 2020'!G20*100-100</f>
        <v>6.758558541846611</v>
      </c>
      <c r="H20" s="15">
        <f>'New GDP KP 2021 '!H20/'GDP KP 2020'!H20*100-100</f>
        <v>23.416033506565583</v>
      </c>
      <c r="I20" s="15">
        <f>'New GDP KP 2021 '!I20/'GDP KP 2020'!I20*100-100</f>
        <v>14.006667650436938</v>
      </c>
      <c r="J20" s="15">
        <f>'New GDP KP 2021 '!J20/'GDP KP 2020'!J20*100-100</f>
        <v>14.006667650436938</v>
      </c>
      <c r="K20" s="15">
        <f>'New GDP KP 2021 '!K20/'GDP KP 2020'!K20*100-100</f>
        <v>6.9051603775176886</v>
      </c>
      <c r="L20" s="15">
        <f>'New GDP KP 2021 '!L20/'GDP KP 2020'!L20*100-100</f>
        <v>14.006661893529284</v>
      </c>
    </row>
    <row r="21" spans="1:12" s="13" customFormat="1" x14ac:dyDescent="0.3">
      <c r="A21" s="12" t="s">
        <v>28</v>
      </c>
      <c r="B21" s="15">
        <f>'New GDP KP 2021 '!B21/'GDP KP 2020'!B21*100-100</f>
        <v>-4.2765978641842111</v>
      </c>
      <c r="C21" s="15">
        <f>'New GDP KP 2021 '!C21/'GDP KP 2020'!C21*100-100</f>
        <v>1.5903961811652749</v>
      </c>
      <c r="D21" s="15">
        <f>'New GDP KP 2021 '!D21/'GDP KP 2020'!D21*100-100</f>
        <v>6.6322170132980602</v>
      </c>
      <c r="E21" s="15">
        <f>'New GDP KP 2021 '!E21/'GDP KP 2020'!E21*100-100</f>
        <v>-6.5284791111764378</v>
      </c>
      <c r="F21" s="15">
        <f>'New GDP KP 2021 '!F21/'GDP KP 2020'!F21*100-100</f>
        <v>18.196761752337466</v>
      </c>
      <c r="G21" s="15">
        <f>'New GDP KP 2021 '!G21/'GDP KP 2020'!G21*100-100</f>
        <v>495.46612975614835</v>
      </c>
      <c r="H21" s="15">
        <f>'New GDP KP 2021 '!H21/'GDP KP 2020'!H21*100-100</f>
        <v>8.5521328332961275</v>
      </c>
      <c r="I21" s="15">
        <f>'New GDP KP 2021 '!I21/'GDP KP 2020'!I21*100-100</f>
        <v>-11.32261525414161</v>
      </c>
      <c r="J21" s="15">
        <f>'New GDP KP 2021 '!J21/'GDP KP 2020'!J21*100-100</f>
        <v>-23.867610391482302</v>
      </c>
      <c r="K21" s="15">
        <f>'New GDP KP 2021 '!K21/'GDP KP 2020'!K21*100-100</f>
        <v>-15.172167652173627</v>
      </c>
      <c r="L21" s="15">
        <f>'New GDP KP 2021 '!L21/'GDP KP 2020'!L21*100-100</f>
        <v>-2.841396878252425</v>
      </c>
    </row>
    <row r="22" spans="1:12" s="13" customFormat="1" x14ac:dyDescent="0.3">
      <c r="A22" s="12" t="s">
        <v>47</v>
      </c>
      <c r="B22" s="15">
        <f>'New GDP KP 2021 '!B22/'GDP KP 2020'!B22*100-100</f>
        <v>9.5102695857159176</v>
      </c>
      <c r="C22" s="15">
        <f>'New GDP KP 2021 '!C22/'GDP KP 2020'!C22*100-100</f>
        <v>-18.095154771267929</v>
      </c>
      <c r="D22" s="15">
        <f>'New GDP KP 2021 '!D22/'GDP KP 2020'!D22*100-100</f>
        <v>17.652998543570092</v>
      </c>
      <c r="E22" s="15">
        <f>'New GDP KP 2021 '!E22/'GDP KP 2020'!E22*100-100</f>
        <v>6.0931239832462154</v>
      </c>
      <c r="F22" s="15">
        <f>'New GDP KP 2021 '!F22/'GDP KP 2020'!F22*100-100</f>
        <v>37.976069925576326</v>
      </c>
      <c r="G22" s="15">
        <f>'New GDP KP 2021 '!G22/'GDP KP 2020'!G22*100-100</f>
        <v>283.85282276501579</v>
      </c>
      <c r="H22" s="15">
        <f>'New GDP KP 2021 '!H22/'GDP KP 2020'!H22*100-100</f>
        <v>-26.640531441135124</v>
      </c>
      <c r="I22" s="15">
        <f>'New GDP KP 2021 '!I22/'GDP KP 2020'!I22*100-100</f>
        <v>-44.860047520696334</v>
      </c>
      <c r="J22" s="15">
        <f>'New GDP KP 2021 '!J22/'GDP KP 2020'!J22*100-100</f>
        <v>-27.188993378477718</v>
      </c>
      <c r="K22" s="15">
        <f>'New GDP KP 2021 '!K22/'GDP KP 2020'!K22*100-100</f>
        <v>13.87121710504276</v>
      </c>
      <c r="L22" s="15">
        <f>'New GDP KP 2021 '!L22/'GDP KP 2020'!L22*100-100</f>
        <v>2.3103795603765178</v>
      </c>
    </row>
    <row r="23" spans="1:12" s="73" customFormat="1" x14ac:dyDescent="0.3">
      <c r="A23" s="66" t="s">
        <v>29</v>
      </c>
      <c r="B23" s="15">
        <f>'New GDP KP 2021 '!B23/'GDP KP 2020'!B23*100-100</f>
        <v>4.4198833295591839</v>
      </c>
      <c r="C23" s="15">
        <f>'New GDP KP 2021 '!C23/'GDP KP 2020'!C23*100-100</f>
        <v>15.662853217993259</v>
      </c>
      <c r="D23" s="15">
        <f>'New GDP KP 2021 '!D23/'GDP KP 2020'!D23*100-100</f>
        <v>6.3152329749061664</v>
      </c>
      <c r="E23" s="15">
        <f>'New GDP KP 2021 '!E23/'GDP KP 2020'!E23*100-100</f>
        <v>8.0243432549711713</v>
      </c>
      <c r="F23" s="15">
        <f>'New GDP KP 2021 '!F23/'GDP KP 2020'!F23*100-100</f>
        <v>7.3472267830835563</v>
      </c>
      <c r="G23" s="15">
        <f>'New GDP KP 2021 '!G23/'GDP KP 2020'!G23*100-100</f>
        <v>15.594147192130777</v>
      </c>
      <c r="H23" s="15">
        <f>'New GDP KP 2021 '!H23/'GDP KP 2020'!H23*100-100</f>
        <v>5.5315600024828768</v>
      </c>
      <c r="I23" s="15">
        <f>'New GDP KP 2021 '!I23/'GDP KP 2020'!I23*100-100</f>
        <v>9.076867148454653</v>
      </c>
      <c r="J23" s="15">
        <f>'New GDP KP 2021 '!J23/'GDP KP 2020'!J23*100-100</f>
        <v>13.226664186729153</v>
      </c>
      <c r="K23" s="15">
        <f>'New GDP KP 2021 '!K23/'GDP KP 2020'!K23*100-100</f>
        <v>6.1627765537573822</v>
      </c>
      <c r="L23" s="15">
        <f>'New GDP KP 2021 '!L23/'GDP KP 2020'!L23*100-100</f>
        <v>8.3997055342676106</v>
      </c>
    </row>
    <row r="24" spans="1:12" x14ac:dyDescent="0.3">
      <c r="A24" s="1" t="s">
        <v>30</v>
      </c>
      <c r="B24" s="15">
        <f>'New GDP KP 2021 '!B24/'GDP KP 2020'!B24*100-100</f>
        <v>8.2283096625433956</v>
      </c>
      <c r="C24" s="15">
        <f>'New GDP KP 2021 '!C24/'GDP KP 2020'!C24*100-100</f>
        <v>10.012260353075291</v>
      </c>
      <c r="D24" s="15">
        <f>'New GDP KP 2021 '!D24/'GDP KP 2020'!D24*100-100</f>
        <v>14.973497417018137</v>
      </c>
      <c r="E24" s="15">
        <f>'New GDP KP 2021 '!E24/'GDP KP 2020'!E24*100-100</f>
        <v>7.4916969234212161</v>
      </c>
      <c r="F24" s="15">
        <f>'New GDP KP 2021 '!F24/'GDP KP 2020'!F24*100-100</f>
        <v>1.7744946830674735</v>
      </c>
      <c r="G24" s="15">
        <f>'New GDP KP 2021 '!G24/'GDP KP 2020'!G24*100-100</f>
        <v>8.1058647334713072</v>
      </c>
      <c r="H24" s="15">
        <f>'New GDP KP 2021 '!H24/'GDP KP 2020'!H24*100-100</f>
        <v>11.781717994047838</v>
      </c>
      <c r="I24" s="15">
        <f>'New GDP KP 2021 '!I24/'GDP KP 2020'!I24*100-100</f>
        <v>15.816387120639703</v>
      </c>
      <c r="J24" s="15">
        <f>'New GDP KP 2021 '!J24/'GDP KP 2020'!J24*100-100</f>
        <v>16.353208883952135</v>
      </c>
      <c r="K24" s="15">
        <f>'New GDP KP 2021 '!K24/'GDP KP 2020'!K24*100-100</f>
        <v>7.9555494387126373</v>
      </c>
      <c r="L24" s="15">
        <f>'New GDP KP 2021 '!L24/'GDP KP 2020'!L24*100-100</f>
        <v>9.568936018536462</v>
      </c>
    </row>
    <row r="25" spans="1:12" x14ac:dyDescent="0.3">
      <c r="A25" s="1" t="s">
        <v>31</v>
      </c>
      <c r="B25" s="15">
        <f>'New GDP KP 2021 '!B25/'GDP KP 2020'!B25*100-100</f>
        <v>8.1881303760756623</v>
      </c>
      <c r="C25" s="15">
        <f>'New GDP KP 2021 '!C25/'GDP KP 2020'!C25*100-100</f>
        <v>9.9714187827183878</v>
      </c>
      <c r="D25" s="15">
        <f>'New GDP KP 2021 '!D25/'GDP KP 2020'!D25*100-100</f>
        <v>14.930814009106498</v>
      </c>
      <c r="E25" s="15">
        <f>'New GDP KP 2021 '!E25/'GDP KP 2020'!E25*100-100</f>
        <v>7.4517911012102189</v>
      </c>
      <c r="F25" s="15">
        <f>'New GDP KP 2021 '!F25/'GDP KP 2020'!F25*100-100</f>
        <v>1.7367113471756852</v>
      </c>
      <c r="G25" s="15">
        <f>'New GDP KP 2021 '!G25/'GDP KP 2020'!G25*100-100</f>
        <v>8.0657309041477987</v>
      </c>
      <c r="H25" s="15">
        <f>'New GDP KP 2021 '!H25/'GDP KP 2020'!H25*100-100</f>
        <v>11.740219520283006</v>
      </c>
      <c r="I25" s="15">
        <f>'New GDP KP 2021 '!I25/'GDP KP 2020'!I25*100-100</f>
        <v>15.773390793613174</v>
      </c>
      <c r="J25" s="15">
        <f>'New GDP KP 2021 '!J25/'GDP KP 2020'!J25*100-100</f>
        <v>16.280549820022983</v>
      </c>
      <c r="K25" s="15">
        <f>'New GDP KP 2021 '!K25/'GDP KP 2020'!K25*100-100</f>
        <v>7.9191861688758394</v>
      </c>
      <c r="L25" s="15">
        <f>'New GDP KP 2021 '!L25/'GDP KP 2020'!L25*100-100</f>
        <v>9.5269501456660066</v>
      </c>
    </row>
    <row r="26" spans="1:12" x14ac:dyDescent="0.3">
      <c r="A26" s="1" t="s">
        <v>32</v>
      </c>
      <c r="B26" s="15">
        <f>'New GDP KP 2021 '!B26/'GDP KP 2020'!B26*100-100</f>
        <v>6.4765438429971169</v>
      </c>
      <c r="C26" s="15">
        <f>'New GDP KP 2021 '!C26/'GDP KP 2020'!C26*100-100</f>
        <v>8.2316197977673937</v>
      </c>
      <c r="D26" s="15">
        <f>'New GDP KP 2021 '!D26/'GDP KP 2020'!D26*100-100</f>
        <v>13.112555085415551</v>
      </c>
      <c r="E26" s="15">
        <f>'New GDP KP 2021 '!E26/'GDP KP 2020'!E26*100-100</f>
        <v>5.7518537978785531</v>
      </c>
      <c r="F26" s="15">
        <f>'New GDP KP 2021 '!F26/'GDP KP 2020'!F26*100-100</f>
        <v>0.12718926322594371</v>
      </c>
      <c r="G26" s="15">
        <f>'New GDP KP 2021 '!G26/'GDP KP 2020'!G26*100-100</f>
        <v>6.3560807876343262</v>
      </c>
      <c r="H26" s="15">
        <f>'New GDP KP 2021 '!H26/'GDP KP 2020'!H26*100-100</f>
        <v>9.9724372851215435</v>
      </c>
      <c r="I26" s="15">
        <f>'New GDP KP 2021 '!I26/'GDP KP 2020'!I26*100-100</f>
        <v>13.94180191336936</v>
      </c>
      <c r="J26" s="15">
        <f>'New GDP KP 2021 '!J26/'GDP KP 2020'!J26*100-100</f>
        <v>13.18536605096638</v>
      </c>
      <c r="K26" s="15">
        <f>'New GDP KP 2021 '!K26/'GDP KP 2020'!K26*100-100</f>
        <v>6.3701570938728906</v>
      </c>
      <c r="L26" s="15">
        <f>'New GDP KP 2021 '!L26/'GDP KP 2020'!L26*100-100</f>
        <v>7.7384053281196685</v>
      </c>
    </row>
    <row r="27" spans="1:12" s="73" customFormat="1" x14ac:dyDescent="0.3">
      <c r="A27" s="66" t="s">
        <v>33</v>
      </c>
      <c r="B27" s="15">
        <f>'New GDP KP 2021 '!B27/'GDP KP 2020'!B27*100-100</f>
        <v>4.6377519015575501</v>
      </c>
      <c r="C27" s="15">
        <f>'New GDP KP 2021 '!C27/'GDP KP 2020'!C27*100-100</f>
        <v>15.337778985037716</v>
      </c>
      <c r="D27" s="15">
        <f>'New GDP KP 2021 '!D27/'GDP KP 2020'!D27*100-100</f>
        <v>6.8051344546625927</v>
      </c>
      <c r="E27" s="15">
        <f>'New GDP KP 2021 '!E27/'GDP KP 2020'!E27*100-100</f>
        <v>7.9932154349375679</v>
      </c>
      <c r="F27" s="15">
        <f>'New GDP KP 2021 '!F27/'GDP KP 2020'!F27*100-100</f>
        <v>7.0195303627624384</v>
      </c>
      <c r="G27" s="15">
        <f>'New GDP KP 2021 '!G27/'GDP KP 2020'!G27*100-100</f>
        <v>15.161300700928209</v>
      </c>
      <c r="H27" s="15">
        <f>'New GDP KP 2021 '!H27/'GDP KP 2020'!H27*100-100</f>
        <v>5.8778233084057803</v>
      </c>
      <c r="I27" s="15">
        <f>'New GDP KP 2021 '!I27/'GDP KP 2020'!I27*100-100</f>
        <v>9.5074141676752646</v>
      </c>
      <c r="J27" s="15">
        <f>'New GDP KP 2021 '!J27/'GDP KP 2020'!J27*100-100</f>
        <v>13.407589547743598</v>
      </c>
      <c r="K27" s="15">
        <f>'New GDP KP 2021 '!K27/'GDP KP 2020'!K27*100-100</f>
        <v>6.2671879687453469</v>
      </c>
      <c r="L27" s="15">
        <f>'New GDP KP 2021 '!L27/'GDP KP 2020'!L27*100-100</f>
        <v>8.4680169089425874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D34"/>
  <sheetViews>
    <sheetView zoomScale="110" zoomScaleNormal="110" workbookViewId="0">
      <pane xSplit="1" ySplit="3" topLeftCell="AQ8" activePane="bottomRight" state="frozen"/>
      <selection activeCell="B31" sqref="B31"/>
      <selection pane="topRight" activeCell="B31" sqref="B31"/>
      <selection pane="bottomLeft" activeCell="B31" sqref="B31"/>
      <selection pane="bottomRight" activeCell="AS29" sqref="AS29"/>
    </sheetView>
  </sheetViews>
  <sheetFormatPr defaultRowHeight="14.4" x14ac:dyDescent="0.3"/>
  <cols>
    <col min="1" max="1" width="27.109375" customWidth="1"/>
    <col min="16" max="16" width="9.33203125" bestFit="1" customWidth="1"/>
    <col min="28" max="28" width="9.109375" style="13"/>
  </cols>
  <sheetData>
    <row r="1" spans="1:56" ht="15" thickBot="1" x14ac:dyDescent="0.35">
      <c r="A1" s="18" t="s">
        <v>44</v>
      </c>
    </row>
    <row r="2" spans="1:56" s="4" customFormat="1" x14ac:dyDescent="0.3">
      <c r="B2" s="203" t="s">
        <v>1</v>
      </c>
      <c r="C2" s="204"/>
      <c r="D2" s="205"/>
      <c r="E2" s="49"/>
      <c r="F2" s="49" t="s">
        <v>1</v>
      </c>
      <c r="G2" s="206" t="s">
        <v>2</v>
      </c>
      <c r="H2" s="207"/>
      <c r="I2" s="208"/>
      <c r="J2" s="51"/>
      <c r="K2" s="51"/>
      <c r="L2" s="203" t="s">
        <v>3</v>
      </c>
      <c r="M2" s="204"/>
      <c r="N2" s="205"/>
      <c r="O2" s="49"/>
      <c r="P2" s="49"/>
      <c r="Q2" s="206" t="s">
        <v>4</v>
      </c>
      <c r="R2" s="207"/>
      <c r="S2" s="208"/>
      <c r="T2" s="51"/>
      <c r="U2" s="51"/>
      <c r="V2" s="203" t="s">
        <v>5</v>
      </c>
      <c r="W2" s="204"/>
      <c r="X2" s="205"/>
      <c r="Y2" s="49"/>
      <c r="Z2" s="49"/>
      <c r="AA2" s="206" t="s">
        <v>6</v>
      </c>
      <c r="AB2" s="207"/>
      <c r="AC2" s="208"/>
      <c r="AD2" s="51"/>
      <c r="AE2" s="51"/>
      <c r="AF2" s="203" t="s">
        <v>7</v>
      </c>
      <c r="AG2" s="204"/>
      <c r="AH2" s="205"/>
      <c r="AI2" s="49"/>
      <c r="AJ2" s="49"/>
      <c r="AK2" s="206" t="s">
        <v>8</v>
      </c>
      <c r="AL2" s="207"/>
      <c r="AM2" s="208"/>
      <c r="AN2" s="51"/>
      <c r="AO2" s="51"/>
      <c r="AP2" s="203" t="s">
        <v>9</v>
      </c>
      <c r="AQ2" s="204"/>
      <c r="AR2" s="205"/>
      <c r="AS2" s="49"/>
      <c r="AT2" s="49"/>
      <c r="AU2" s="206" t="s">
        <v>10</v>
      </c>
      <c r="AV2" s="207"/>
      <c r="AW2" s="208"/>
      <c r="AX2" s="51"/>
      <c r="AY2" s="89"/>
      <c r="AZ2" s="209" t="s">
        <v>41</v>
      </c>
      <c r="BA2" s="210"/>
      <c r="BB2" s="210"/>
      <c r="BC2" s="210"/>
      <c r="BD2" s="90"/>
    </row>
    <row r="3" spans="1:56" s="4" customFormat="1" x14ac:dyDescent="0.3">
      <c r="A3" s="18" t="s">
        <v>0</v>
      </c>
      <c r="B3" s="27">
        <v>2019</v>
      </c>
      <c r="C3" s="28">
        <v>2020</v>
      </c>
      <c r="D3" s="29">
        <v>2021</v>
      </c>
      <c r="E3" s="28">
        <v>2022</v>
      </c>
      <c r="F3" s="28">
        <v>2023</v>
      </c>
      <c r="G3" s="21">
        <v>2019</v>
      </c>
      <c r="H3" s="3">
        <v>2020</v>
      </c>
      <c r="I3" s="22">
        <v>2021</v>
      </c>
      <c r="J3" s="3">
        <v>2022</v>
      </c>
      <c r="K3" s="3">
        <v>2023</v>
      </c>
      <c r="L3" s="27">
        <v>2019</v>
      </c>
      <c r="M3" s="28">
        <v>2020</v>
      </c>
      <c r="N3" s="29">
        <v>2021</v>
      </c>
      <c r="O3" s="28">
        <v>2022</v>
      </c>
      <c r="P3" s="28">
        <v>2023</v>
      </c>
      <c r="Q3" s="21">
        <v>2019</v>
      </c>
      <c r="R3" s="3">
        <v>2020</v>
      </c>
      <c r="S3" s="22">
        <v>2021</v>
      </c>
      <c r="T3" s="3">
        <v>2022</v>
      </c>
      <c r="U3" s="3">
        <v>2023</v>
      </c>
      <c r="V3" s="27">
        <v>2019</v>
      </c>
      <c r="W3" s="28">
        <v>2020</v>
      </c>
      <c r="X3" s="29">
        <v>2021</v>
      </c>
      <c r="Y3" s="28">
        <v>2022</v>
      </c>
      <c r="Z3" s="28">
        <v>2023</v>
      </c>
      <c r="AA3" s="21">
        <v>2019</v>
      </c>
      <c r="AB3" s="14">
        <v>2020</v>
      </c>
      <c r="AC3" s="22">
        <v>2021</v>
      </c>
      <c r="AD3" s="14">
        <v>2022</v>
      </c>
      <c r="AE3" s="14">
        <v>2023</v>
      </c>
      <c r="AF3" s="27">
        <v>2019</v>
      </c>
      <c r="AG3" s="28">
        <v>2020</v>
      </c>
      <c r="AH3" s="29">
        <v>2021</v>
      </c>
      <c r="AI3" s="28">
        <v>2022</v>
      </c>
      <c r="AJ3" s="28">
        <v>2023</v>
      </c>
      <c r="AK3" s="21">
        <v>2019</v>
      </c>
      <c r="AL3" s="3">
        <v>2020</v>
      </c>
      <c r="AM3" s="22">
        <v>2021</v>
      </c>
      <c r="AN3" s="3">
        <v>2022</v>
      </c>
      <c r="AO3" s="3">
        <v>2023</v>
      </c>
      <c r="AP3" s="27">
        <v>2019</v>
      </c>
      <c r="AQ3" s="28">
        <v>2020</v>
      </c>
      <c r="AR3" s="29">
        <v>2021</v>
      </c>
      <c r="AS3" s="28">
        <v>2022</v>
      </c>
      <c r="AT3" s="28">
        <v>2023</v>
      </c>
      <c r="AU3" s="21">
        <v>2019</v>
      </c>
      <c r="AV3" s="3">
        <v>2020</v>
      </c>
      <c r="AW3" s="22">
        <v>2021</v>
      </c>
      <c r="AX3" s="3">
        <v>2022</v>
      </c>
      <c r="AY3" s="3">
        <v>2023</v>
      </c>
      <c r="AZ3" s="27">
        <v>2019</v>
      </c>
      <c r="BA3" s="28">
        <v>2020</v>
      </c>
      <c r="BB3" s="29">
        <v>2021</v>
      </c>
      <c r="BC3" s="69">
        <v>2022</v>
      </c>
      <c r="BD3" s="69">
        <v>2023</v>
      </c>
    </row>
    <row r="4" spans="1:56" x14ac:dyDescent="0.3">
      <c r="A4" s="19" t="s">
        <v>46</v>
      </c>
      <c r="B4" s="30">
        <v>0</v>
      </c>
      <c r="C4" s="31">
        <v>-13.208423650736256</v>
      </c>
      <c r="D4" s="32">
        <v>13.44680921278627</v>
      </c>
      <c r="E4" s="50">
        <v>0.43696500879374867</v>
      </c>
      <c r="F4" s="91">
        <v>1.4655454855313081</v>
      </c>
      <c r="G4" s="23">
        <v>0</v>
      </c>
      <c r="H4" s="2">
        <v>-6.0201175306917598E-2</v>
      </c>
      <c r="I4" s="24">
        <v>53.69824855418679</v>
      </c>
      <c r="J4" s="54">
        <v>8.1797767201556866</v>
      </c>
      <c r="K4" s="92">
        <v>10.824775086750662</v>
      </c>
      <c r="L4" s="30">
        <v>0</v>
      </c>
      <c r="M4" s="31">
        <v>3.5947114094343036</v>
      </c>
      <c r="N4" s="32">
        <v>9.4252010603824043</v>
      </c>
      <c r="O4" s="50">
        <v>4.3682541482435511</v>
      </c>
      <c r="P4" s="91">
        <v>4.661046864268755</v>
      </c>
      <c r="Q4" s="23">
        <v>0</v>
      </c>
      <c r="R4" s="2">
        <v>19.363061459406939</v>
      </c>
      <c r="S4" s="24">
        <v>3.4072769829910143</v>
      </c>
      <c r="T4" s="52">
        <v>7.5183075524677463</v>
      </c>
      <c r="U4" s="52">
        <v>6.7538299681885832</v>
      </c>
      <c r="V4" s="30">
        <v>0</v>
      </c>
      <c r="W4" s="31">
        <v>57.194424906934586</v>
      </c>
      <c r="X4" s="32">
        <v>1.9506973693260043</v>
      </c>
      <c r="Y4" s="50">
        <v>5.523085274265128</v>
      </c>
      <c r="Z4" s="50">
        <v>10.270037965853888</v>
      </c>
      <c r="AA4" s="23">
        <v>0</v>
      </c>
      <c r="AB4" s="15">
        <v>30.699630574199375</v>
      </c>
      <c r="AC4" s="24">
        <v>12.574863579045626</v>
      </c>
      <c r="AD4" s="52">
        <v>3.4346392017636731</v>
      </c>
      <c r="AE4" s="52">
        <v>4.4809504016101869</v>
      </c>
      <c r="AF4" s="30">
        <v>0</v>
      </c>
      <c r="AG4" s="31">
        <v>3.0715849180494859</v>
      </c>
      <c r="AH4" s="32">
        <v>44.930411747022646</v>
      </c>
      <c r="AI4" s="50">
        <v>1.5157130113669695</v>
      </c>
      <c r="AJ4" s="50">
        <v>13.870449921735812</v>
      </c>
      <c r="AK4" s="23">
        <v>0</v>
      </c>
      <c r="AL4" s="2">
        <v>-29.735455187972271</v>
      </c>
      <c r="AM4" s="24">
        <v>29.215724060043179</v>
      </c>
      <c r="AN4" s="54">
        <v>9.0163572339307763</v>
      </c>
      <c r="AO4" s="54">
        <v>3.0017868446190903</v>
      </c>
      <c r="AP4" s="30">
        <v>0</v>
      </c>
      <c r="AQ4" s="31">
        <v>-17.110070839687207</v>
      </c>
      <c r="AR4" s="32">
        <v>31.354119109273839</v>
      </c>
      <c r="AS4" s="50">
        <v>7.0829930109301813</v>
      </c>
      <c r="AT4" s="50">
        <v>1.0080758670269745</v>
      </c>
      <c r="AU4" s="23">
        <v>0</v>
      </c>
      <c r="AV4" s="2">
        <v>-30.566738920588943</v>
      </c>
      <c r="AW4" s="24">
        <v>70.170213819179295</v>
      </c>
      <c r="AX4" s="52">
        <v>-7.600523299178974E-2</v>
      </c>
      <c r="AY4" s="52">
        <v>0.43411956656933626</v>
      </c>
      <c r="AZ4" s="30">
        <v>0</v>
      </c>
      <c r="BA4" s="31">
        <v>4.1498916191165192</v>
      </c>
      <c r="BB4" s="32">
        <v>17.475076039347194</v>
      </c>
      <c r="BC4" s="71">
        <v>6.1529191315413243</v>
      </c>
      <c r="BD4" s="71">
        <v>6.3137049875965516</v>
      </c>
    </row>
    <row r="5" spans="1:56" x14ac:dyDescent="0.3">
      <c r="A5" s="19" t="s">
        <v>11</v>
      </c>
      <c r="B5" s="30">
        <v>0</v>
      </c>
      <c r="C5" s="31">
        <v>9.1158959165509312</v>
      </c>
      <c r="D5" s="32">
        <v>-2.7387270372921435</v>
      </c>
      <c r="E5" s="50">
        <v>3.6532663874252194</v>
      </c>
      <c r="F5" s="50">
        <v>0.32125196943553647</v>
      </c>
      <c r="G5" s="23">
        <v>0</v>
      </c>
      <c r="H5" s="2">
        <v>-0.62691537947280329</v>
      </c>
      <c r="I5" s="24">
        <v>2.164245432373102</v>
      </c>
      <c r="J5" s="54">
        <v>6.491369372863403</v>
      </c>
      <c r="K5" s="92">
        <v>6.3885989532646477</v>
      </c>
      <c r="L5" s="30">
        <v>0</v>
      </c>
      <c r="M5" s="31">
        <v>-9.7144631903297469</v>
      </c>
      <c r="N5" s="32">
        <v>5.87047822186193</v>
      </c>
      <c r="O5" s="50">
        <v>10.500000000000043</v>
      </c>
      <c r="P5" s="91">
        <v>2.6224352647967066</v>
      </c>
      <c r="Q5" s="23">
        <v>0</v>
      </c>
      <c r="R5" s="2">
        <v>23.816214798544166</v>
      </c>
      <c r="S5" s="24">
        <v>-4.207890508329271</v>
      </c>
      <c r="T5" s="52">
        <v>8.7151271080660564</v>
      </c>
      <c r="U5" s="52">
        <v>8.0620520675351912</v>
      </c>
      <c r="V5" s="30">
        <v>0</v>
      </c>
      <c r="W5" s="31">
        <v>4.2067417354638703</v>
      </c>
      <c r="X5" s="32">
        <v>-0.17039740446157525</v>
      </c>
      <c r="Y5" s="50">
        <v>2.8808391687412183</v>
      </c>
      <c r="Z5" s="50">
        <v>5.401353880230559</v>
      </c>
      <c r="AA5" s="23">
        <v>0</v>
      </c>
      <c r="AB5" s="15">
        <v>-11.837902796612831</v>
      </c>
      <c r="AC5" s="24">
        <v>34.884931959154962</v>
      </c>
      <c r="AD5" s="52">
        <v>11.688456372184632</v>
      </c>
      <c r="AE5" s="52">
        <v>7.0784357397311055</v>
      </c>
      <c r="AF5" s="30">
        <v>0</v>
      </c>
      <c r="AG5" s="31">
        <v>10.261447942518265</v>
      </c>
      <c r="AH5" s="32">
        <v>11.1610402840397</v>
      </c>
      <c r="AI5" s="50">
        <v>4.8913105965796717</v>
      </c>
      <c r="AJ5" s="50">
        <v>2.5976488880205011</v>
      </c>
      <c r="AK5" s="23">
        <v>0</v>
      </c>
      <c r="AL5" s="2">
        <v>5.2351192764733101</v>
      </c>
      <c r="AM5" s="24">
        <v>3.3592373459132352</v>
      </c>
      <c r="AN5" s="54">
        <v>25.583969422797239</v>
      </c>
      <c r="AO5" s="54">
        <v>5.3130454186781577</v>
      </c>
      <c r="AP5" s="30">
        <v>0</v>
      </c>
      <c r="AQ5" s="31">
        <v>-30.378151429850508</v>
      </c>
      <c r="AR5" s="32">
        <v>42.311653450986775</v>
      </c>
      <c r="AS5" s="50">
        <v>10.185607860934411</v>
      </c>
      <c r="AT5" s="50">
        <v>6.9217296563842439</v>
      </c>
      <c r="AU5" s="23">
        <v>0</v>
      </c>
      <c r="AV5" s="2">
        <v>16.732642407393939</v>
      </c>
      <c r="AW5" s="24">
        <v>-9.084976417548674</v>
      </c>
      <c r="AX5" s="52">
        <v>4.4409437056864647</v>
      </c>
      <c r="AY5" s="52">
        <v>3.8131317109403113</v>
      </c>
      <c r="AZ5" s="30">
        <v>0</v>
      </c>
      <c r="BA5" s="31">
        <v>0.24277887051782354</v>
      </c>
      <c r="BB5" s="32">
        <v>5.87047822186193</v>
      </c>
      <c r="BC5" s="71">
        <v>10.499999999999972</v>
      </c>
      <c r="BD5" s="71">
        <v>5.2614070407232418</v>
      </c>
    </row>
    <row r="6" spans="1:56" x14ac:dyDescent="0.3">
      <c r="A6" s="19" t="s">
        <v>12</v>
      </c>
      <c r="B6" s="30">
        <v>0</v>
      </c>
      <c r="C6" s="31">
        <v>-17.980969712326612</v>
      </c>
      <c r="D6" s="32">
        <v>-5.1456671994267182</v>
      </c>
      <c r="E6" s="50">
        <v>1.3532042111893645</v>
      </c>
      <c r="F6" s="50">
        <v>3.187490303960999</v>
      </c>
      <c r="G6" s="23">
        <v>0</v>
      </c>
      <c r="H6" s="2">
        <v>-21.485646793267811</v>
      </c>
      <c r="I6" s="24">
        <v>17.901519277233312</v>
      </c>
      <c r="J6" s="54">
        <v>0.24870945192259342</v>
      </c>
      <c r="K6" s="92">
        <v>3.3904147483100786</v>
      </c>
      <c r="L6" s="30">
        <v>0</v>
      </c>
      <c r="M6" s="31">
        <v>-24.63732155519337</v>
      </c>
      <c r="N6" s="32">
        <v>-9.5234403306372233</v>
      </c>
      <c r="O6" s="50">
        <v>4.4329836267999809</v>
      </c>
      <c r="P6" s="91">
        <v>1.0767066111319963</v>
      </c>
      <c r="Q6" s="23">
        <v>0</v>
      </c>
      <c r="R6" s="2">
        <v>-22.187385548788029</v>
      </c>
      <c r="S6" s="24">
        <v>15.60440984767466</v>
      </c>
      <c r="T6" s="52">
        <v>-1.453419847493123</v>
      </c>
      <c r="U6" s="52">
        <v>1.9336551020077621</v>
      </c>
      <c r="V6" s="30">
        <v>0</v>
      </c>
      <c r="W6" s="31">
        <v>-29.797436581085645</v>
      </c>
      <c r="X6" s="32">
        <v>-0.43051731049564834</v>
      </c>
      <c r="Y6" s="50">
        <v>-0.30523280641831718</v>
      </c>
      <c r="Z6" s="50">
        <v>2.3108300041958074</v>
      </c>
      <c r="AA6" s="23">
        <v>0</v>
      </c>
      <c r="AB6" s="15">
        <v>-0.79391844247682641</v>
      </c>
      <c r="AC6" s="24">
        <v>-4.2183059872267226</v>
      </c>
      <c r="AD6" s="52">
        <v>5.1746319612886396</v>
      </c>
      <c r="AE6" s="52">
        <v>2.5781173629776362</v>
      </c>
      <c r="AF6" s="30">
        <v>0</v>
      </c>
      <c r="AG6" s="31">
        <v>-22.722233594792584</v>
      </c>
      <c r="AH6" s="32">
        <v>8.808980012731098</v>
      </c>
      <c r="AI6" s="50">
        <v>3.7976111766969751</v>
      </c>
      <c r="AJ6" s="50">
        <v>2.0934751703081105</v>
      </c>
      <c r="AK6" s="23">
        <v>0</v>
      </c>
      <c r="AL6" s="2">
        <v>-16.75602967362213</v>
      </c>
      <c r="AM6" s="24">
        <v>3.6301198353096087</v>
      </c>
      <c r="AN6" s="54">
        <v>2.3871023395044375</v>
      </c>
      <c r="AO6" s="54">
        <v>2.8375125071025309</v>
      </c>
      <c r="AP6" s="30">
        <v>0</v>
      </c>
      <c r="AQ6" s="31">
        <v>-16.09607027746328</v>
      </c>
      <c r="AR6" s="32">
        <v>-8.9289163075774507</v>
      </c>
      <c r="AS6" s="50">
        <v>2.9633588340841186</v>
      </c>
      <c r="AT6" s="50">
        <v>2.4887877757279568</v>
      </c>
      <c r="AU6" s="23">
        <v>0</v>
      </c>
      <c r="AV6" s="2">
        <v>-17.036665045663568</v>
      </c>
      <c r="AW6" s="24">
        <v>-7.6276111355100262E-2</v>
      </c>
      <c r="AX6" s="52">
        <v>0.75169314463703074</v>
      </c>
      <c r="AY6" s="52">
        <v>1.0826973993428339</v>
      </c>
      <c r="AZ6" s="30">
        <v>0</v>
      </c>
      <c r="BA6" s="31">
        <v>-18.495167389364887</v>
      </c>
      <c r="BB6" s="32">
        <v>1.198732767994759</v>
      </c>
      <c r="BC6" s="71">
        <v>1.3532042111892792</v>
      </c>
      <c r="BD6" s="71">
        <v>2.1291528032407285</v>
      </c>
    </row>
    <row r="7" spans="1:56" x14ac:dyDescent="0.3">
      <c r="A7" s="19" t="s">
        <v>13</v>
      </c>
      <c r="B7" s="30">
        <v>0</v>
      </c>
      <c r="C7" s="31">
        <v>6.6246528479332323</v>
      </c>
      <c r="D7" s="32">
        <v>17.642953047320354</v>
      </c>
      <c r="E7" s="50">
        <v>-96.158850601762353</v>
      </c>
      <c r="F7" s="50">
        <v>-14.599999999999952</v>
      </c>
      <c r="G7" s="23">
        <v>0</v>
      </c>
      <c r="H7" s="2">
        <v>1.1882746235484909</v>
      </c>
      <c r="I7" s="24">
        <v>4.0638281750311256</v>
      </c>
      <c r="J7" s="54">
        <v>-64.555868546553796</v>
      </c>
      <c r="K7" s="92">
        <v>2.4900000000000659</v>
      </c>
      <c r="L7" s="30">
        <v>0</v>
      </c>
      <c r="M7" s="31">
        <v>-29.573492193859696</v>
      </c>
      <c r="N7" s="32">
        <v>23.375868637518217</v>
      </c>
      <c r="O7" s="50">
        <v>-96.185361656385453</v>
      </c>
      <c r="P7" s="91">
        <v>2.6000000000000512</v>
      </c>
      <c r="Q7" s="23">
        <v>0</v>
      </c>
      <c r="R7" s="2">
        <v>-1.5571472328740121</v>
      </c>
      <c r="S7" s="24">
        <v>11.188969782701941</v>
      </c>
      <c r="T7" s="52">
        <v>-98.341142531630879</v>
      </c>
      <c r="U7" s="52">
        <v>2.8000000000000682</v>
      </c>
      <c r="V7" s="30">
        <v>0</v>
      </c>
      <c r="W7" s="31">
        <v>-1.0751981460435656</v>
      </c>
      <c r="X7" s="32">
        <v>36.535291103625141</v>
      </c>
      <c r="Y7" s="50">
        <v>70.083248652282691</v>
      </c>
      <c r="Z7" s="50">
        <v>-30.473036662758474</v>
      </c>
      <c r="AA7" s="23">
        <v>0</v>
      </c>
      <c r="AB7" s="15">
        <v>-2.138720128467464</v>
      </c>
      <c r="AC7" s="24">
        <v>30.111982196914468</v>
      </c>
      <c r="AD7" s="52">
        <v>40.484523570399261</v>
      </c>
      <c r="AE7" s="52">
        <v>51.240073528727606</v>
      </c>
      <c r="AF7" s="30">
        <v>0</v>
      </c>
      <c r="AG7" s="31">
        <v>-23.749596011297612</v>
      </c>
      <c r="AH7" s="32">
        <v>9.0096502701750865</v>
      </c>
      <c r="AI7" s="50">
        <v>-84.021858303875163</v>
      </c>
      <c r="AJ7" s="50">
        <v>1.1600000000000534</v>
      </c>
      <c r="AK7" s="23">
        <v>0</v>
      </c>
      <c r="AL7" s="2">
        <v>-28.772599577756896</v>
      </c>
      <c r="AM7" s="24">
        <v>71.887552986496289</v>
      </c>
      <c r="AN7" s="54">
        <v>-81.548547653450697</v>
      </c>
      <c r="AO7" s="54">
        <v>-13.799999999999955</v>
      </c>
      <c r="AP7" s="30">
        <v>0</v>
      </c>
      <c r="AQ7" s="31">
        <v>-24.733257043882549</v>
      </c>
      <c r="AR7" s="32">
        <v>83.027128611017758</v>
      </c>
      <c r="AS7" s="50">
        <v>-59.330890064353113</v>
      </c>
      <c r="AT7" s="50">
        <v>2.300000000000054</v>
      </c>
      <c r="AU7" s="23">
        <v>0</v>
      </c>
      <c r="AV7" s="2">
        <v>-18.724172997082956</v>
      </c>
      <c r="AW7" s="24">
        <v>52.195381348701609</v>
      </c>
      <c r="AX7" s="52">
        <v>-93.105577291439502</v>
      </c>
      <c r="AY7" s="52">
        <v>-39.748227957373025</v>
      </c>
      <c r="AZ7" s="30">
        <v>0</v>
      </c>
      <c r="BA7" s="31">
        <v>-6.3300312807091474</v>
      </c>
      <c r="BB7" s="32">
        <v>33.913133528066844</v>
      </c>
      <c r="BC7" s="71">
        <v>3.4850622366536612</v>
      </c>
      <c r="BD7" s="95">
        <v>-3.6780254072998844</v>
      </c>
    </row>
    <row r="8" spans="1:56" x14ac:dyDescent="0.3">
      <c r="A8" s="19" t="s">
        <v>14</v>
      </c>
      <c r="B8" s="30">
        <v>0</v>
      </c>
      <c r="C8" s="31">
        <v>3.7239468380345642E-2</v>
      </c>
      <c r="D8" s="32">
        <v>17.657287662059918</v>
      </c>
      <c r="E8" s="50">
        <v>-4.1656693071746815</v>
      </c>
      <c r="F8" s="50">
        <v>-4.4452959052591439</v>
      </c>
      <c r="G8" s="23">
        <v>0</v>
      </c>
      <c r="H8" s="2">
        <v>-1.0921163866970507</v>
      </c>
      <c r="I8" s="24">
        <v>7.6225121258265638</v>
      </c>
      <c r="J8" s="54">
        <v>4.9118812592722065</v>
      </c>
      <c r="K8" s="92">
        <v>-5.0477720187642632</v>
      </c>
      <c r="L8" s="30">
        <v>0</v>
      </c>
      <c r="M8" s="31">
        <v>-4.8800375451829918</v>
      </c>
      <c r="N8" s="32">
        <v>28.767130898144309</v>
      </c>
      <c r="O8" s="50">
        <v>8.036638950884452</v>
      </c>
      <c r="P8" s="91">
        <v>-4.9369877575067989</v>
      </c>
      <c r="Q8" s="23">
        <v>0</v>
      </c>
      <c r="R8" s="2">
        <v>7.3963901486521655</v>
      </c>
      <c r="S8" s="24">
        <v>4.052291142370934</v>
      </c>
      <c r="T8" s="52">
        <v>4.5242132200955467</v>
      </c>
      <c r="U8" s="52">
        <v>-5.7717729129913664</v>
      </c>
      <c r="V8" s="30">
        <v>0</v>
      </c>
      <c r="W8" s="31">
        <v>-30.731958722769694</v>
      </c>
      <c r="X8" s="32">
        <v>73.770580983451211</v>
      </c>
      <c r="Y8" s="50">
        <v>12.57422461199458</v>
      </c>
      <c r="Z8" s="50">
        <v>-5.9872629257756671</v>
      </c>
      <c r="AA8" s="23">
        <v>0</v>
      </c>
      <c r="AB8" s="15">
        <v>11.57074747800193</v>
      </c>
      <c r="AC8" s="24">
        <v>-1.9494621650802513</v>
      </c>
      <c r="AD8" s="52">
        <v>-3.3721322323128078</v>
      </c>
      <c r="AE8" s="52">
        <v>-6.9705453199542404</v>
      </c>
      <c r="AF8" s="30">
        <v>0</v>
      </c>
      <c r="AG8" s="31">
        <v>-6.8603997762211151</v>
      </c>
      <c r="AH8" s="32">
        <v>27.242203912492656</v>
      </c>
      <c r="AI8" s="50">
        <v>5.5687807311179114</v>
      </c>
      <c r="AJ8" s="50">
        <v>-7.4654655216020274</v>
      </c>
      <c r="AK8" s="23">
        <v>0</v>
      </c>
      <c r="AL8" s="2">
        <v>10.332678529919326</v>
      </c>
      <c r="AM8" s="24">
        <v>8.4083402691672795</v>
      </c>
      <c r="AN8" s="54">
        <v>5.7456976962508861</v>
      </c>
      <c r="AO8" s="54">
        <v>-3.7603559298469236</v>
      </c>
      <c r="AP8" s="30">
        <v>0</v>
      </c>
      <c r="AQ8" s="31">
        <v>19.774485603079327</v>
      </c>
      <c r="AR8" s="32">
        <v>-0.74388126079221184</v>
      </c>
      <c r="AS8" s="50">
        <v>22.394466791657464</v>
      </c>
      <c r="AT8" s="50">
        <v>-4.6789277419332791</v>
      </c>
      <c r="AU8" s="23">
        <v>0</v>
      </c>
      <c r="AV8" s="2">
        <v>3.248085733074757</v>
      </c>
      <c r="AW8" s="24">
        <v>7.5454896091064372</v>
      </c>
      <c r="AX8" s="52">
        <v>-2.5053684110003331</v>
      </c>
      <c r="AY8" s="52">
        <v>-4.3738053924737983</v>
      </c>
      <c r="AZ8" s="30">
        <v>0</v>
      </c>
      <c r="BA8" s="31">
        <v>1.8902988761982487</v>
      </c>
      <c r="BB8" s="32">
        <v>12.720900470557117</v>
      </c>
      <c r="BC8" s="71">
        <v>1.6999999999999744</v>
      </c>
      <c r="BD8" s="71">
        <v>-4.6865981083131487</v>
      </c>
    </row>
    <row r="9" spans="1:56" x14ac:dyDescent="0.3">
      <c r="A9" s="19" t="s">
        <v>15</v>
      </c>
      <c r="B9" s="30">
        <v>0</v>
      </c>
      <c r="C9" s="31">
        <v>6.1924546011738357</v>
      </c>
      <c r="D9" s="32">
        <v>-4.8381016250966136</v>
      </c>
      <c r="E9" s="50">
        <v>-0.36074579555071296</v>
      </c>
      <c r="F9" s="50">
        <v>6.3120509437144108</v>
      </c>
      <c r="G9" s="23">
        <v>0</v>
      </c>
      <c r="H9" s="2">
        <v>13.136142452858323</v>
      </c>
      <c r="I9" s="24">
        <v>3.5023201664048598</v>
      </c>
      <c r="J9" s="54">
        <v>-1.1570195159307417</v>
      </c>
      <c r="K9" s="92">
        <v>5.1405262738660298</v>
      </c>
      <c r="L9" s="30">
        <v>0</v>
      </c>
      <c r="M9" s="31">
        <v>2.4348029459339893</v>
      </c>
      <c r="N9" s="32">
        <v>13.842593050991825</v>
      </c>
      <c r="O9" s="50">
        <v>-1.1142523162168629</v>
      </c>
      <c r="P9" s="91">
        <v>2.722215814262924</v>
      </c>
      <c r="Q9" s="23">
        <v>0</v>
      </c>
      <c r="R9" s="2">
        <v>-2.5987210390162163</v>
      </c>
      <c r="S9" s="24">
        <v>6.2057991243286814</v>
      </c>
      <c r="T9" s="52">
        <v>-1.5975519323452829</v>
      </c>
      <c r="U9" s="52">
        <v>4.0438594689782263</v>
      </c>
      <c r="V9" s="30">
        <v>0</v>
      </c>
      <c r="W9" s="31">
        <v>-19.867069964412664</v>
      </c>
      <c r="X9" s="32">
        <v>22.568464144325517</v>
      </c>
      <c r="Y9" s="50">
        <v>3.2029874023618277</v>
      </c>
      <c r="Z9" s="50">
        <v>3.7045946113898083</v>
      </c>
      <c r="AA9" s="23">
        <v>0</v>
      </c>
      <c r="AB9" s="15">
        <v>15.257794483514143</v>
      </c>
      <c r="AC9" s="24">
        <v>1.1845128788828596</v>
      </c>
      <c r="AD9" s="52">
        <v>-0.93969799152671385</v>
      </c>
      <c r="AE9" s="52">
        <v>3.302841114887741</v>
      </c>
      <c r="AF9" s="30">
        <v>0</v>
      </c>
      <c r="AG9" s="31">
        <v>9.4571858067795667</v>
      </c>
      <c r="AH9" s="32">
        <v>-2.4588185666843714</v>
      </c>
      <c r="AI9" s="50">
        <v>-3.3721866374900458</v>
      </c>
      <c r="AJ9" s="50">
        <v>7.7405548599029288</v>
      </c>
      <c r="AK9" s="23">
        <v>0</v>
      </c>
      <c r="AL9" s="2">
        <v>-10.12230134398745</v>
      </c>
      <c r="AM9" s="24">
        <v>31.548035868073466</v>
      </c>
      <c r="AN9" s="54">
        <v>-0.83021328412168316</v>
      </c>
      <c r="AO9" s="54">
        <v>3.2062952240783886</v>
      </c>
      <c r="AP9" s="30">
        <v>0</v>
      </c>
      <c r="AQ9" s="31">
        <v>11.390082350380348</v>
      </c>
      <c r="AR9" s="32">
        <v>-1.2210484231425012</v>
      </c>
      <c r="AS9" s="50">
        <v>2.4061074394309117</v>
      </c>
      <c r="AT9" s="50">
        <v>3.9801640312967521</v>
      </c>
      <c r="AU9" s="23">
        <v>0</v>
      </c>
      <c r="AV9" s="2">
        <v>11.480594372587705</v>
      </c>
      <c r="AW9" s="24">
        <v>-2.2104265887610497</v>
      </c>
      <c r="AX9" s="52">
        <v>1.509147717103815</v>
      </c>
      <c r="AY9" s="52">
        <v>11.278064850609979</v>
      </c>
      <c r="AZ9" s="30">
        <v>0</v>
      </c>
      <c r="BA9" s="31">
        <v>4.9360657231351857</v>
      </c>
      <c r="BB9" s="32">
        <v>3.5498911927928312</v>
      </c>
      <c r="BC9" s="71">
        <v>0.25481003381604239</v>
      </c>
      <c r="BD9" s="71">
        <v>6.7542192502914418</v>
      </c>
    </row>
    <row r="10" spans="1:56" x14ac:dyDescent="0.3">
      <c r="A10" s="19" t="s">
        <v>16</v>
      </c>
      <c r="B10" s="30">
        <v>0</v>
      </c>
      <c r="C10" s="31">
        <v>-5.5064155469122582</v>
      </c>
      <c r="D10" s="32">
        <v>5.6736860322761817</v>
      </c>
      <c r="E10" s="50">
        <v>1.2700618834152095</v>
      </c>
      <c r="F10" s="50">
        <v>8.0600267851902601</v>
      </c>
      <c r="G10" s="23">
        <v>0</v>
      </c>
      <c r="H10" s="2">
        <v>-16.2729767035677</v>
      </c>
      <c r="I10" s="24">
        <v>8.5250890731536355</v>
      </c>
      <c r="J10" s="54">
        <v>2.4904202975557297</v>
      </c>
      <c r="K10" s="92">
        <v>5.9657259629198478</v>
      </c>
      <c r="L10" s="30">
        <v>0</v>
      </c>
      <c r="M10" s="31">
        <v>-7.7772426587459869</v>
      </c>
      <c r="N10" s="32">
        <v>-0.24487118130143148</v>
      </c>
      <c r="O10" s="50">
        <v>1.7015564502000444</v>
      </c>
      <c r="P10" s="91">
        <v>9.8443434628146349</v>
      </c>
      <c r="Q10" s="23">
        <v>0</v>
      </c>
      <c r="R10" s="2">
        <v>-6.1690380768699598</v>
      </c>
      <c r="S10" s="24">
        <v>9.4789183853266188</v>
      </c>
      <c r="T10" s="52">
        <v>2.4246915404326614</v>
      </c>
      <c r="U10" s="52">
        <v>2.4836063690894008</v>
      </c>
      <c r="V10" s="30">
        <v>0</v>
      </c>
      <c r="W10" s="31">
        <v>4.0437149312732235</v>
      </c>
      <c r="X10" s="32">
        <v>-5.1813009646372254</v>
      </c>
      <c r="Y10" s="50">
        <v>4.6138846814524896</v>
      </c>
      <c r="Z10" s="50">
        <v>10.992611795538039</v>
      </c>
      <c r="AA10" s="23">
        <v>0</v>
      </c>
      <c r="AB10" s="15">
        <v>17.140747913942135</v>
      </c>
      <c r="AC10" s="24">
        <v>-22.127611100975653</v>
      </c>
      <c r="AD10" s="52">
        <v>5.290375520882634</v>
      </c>
      <c r="AE10" s="52">
        <v>2.6897215802791408</v>
      </c>
      <c r="AF10" s="30">
        <v>0</v>
      </c>
      <c r="AG10" s="31">
        <v>-26.697818946307162</v>
      </c>
      <c r="AH10" s="32">
        <v>2.113433413104076</v>
      </c>
      <c r="AI10" s="50">
        <v>4.2059412092800414</v>
      </c>
      <c r="AJ10" s="50">
        <v>4.2821531119809038</v>
      </c>
      <c r="AK10" s="23">
        <v>0</v>
      </c>
      <c r="AL10" s="2">
        <v>-13.272410088358855</v>
      </c>
      <c r="AM10" s="24">
        <v>9.3848135873956462</v>
      </c>
      <c r="AN10" s="54">
        <v>5.8557362131545148</v>
      </c>
      <c r="AO10" s="54">
        <v>6.2518936228533875</v>
      </c>
      <c r="AP10" s="30">
        <v>0</v>
      </c>
      <c r="AQ10" s="31">
        <v>-13.808716438229762</v>
      </c>
      <c r="AR10" s="32">
        <v>15.433912959156082</v>
      </c>
      <c r="AS10" s="50">
        <v>6.2786023166295735</v>
      </c>
      <c r="AT10" s="50">
        <v>2.9218754816621129</v>
      </c>
      <c r="AU10" s="23">
        <v>0</v>
      </c>
      <c r="AV10" s="2">
        <v>-13.520017148763886</v>
      </c>
      <c r="AW10" s="24">
        <v>14.006862278864096</v>
      </c>
      <c r="AX10" s="52">
        <v>7.760443464798243</v>
      </c>
      <c r="AY10" s="52">
        <v>6.7734963524139573</v>
      </c>
      <c r="AZ10" s="30">
        <v>0</v>
      </c>
      <c r="BA10" s="31">
        <v>-10.146725497733545</v>
      </c>
      <c r="BB10" s="32">
        <v>8.0863272658898033</v>
      </c>
      <c r="BC10" s="71">
        <v>4.6138846814524896</v>
      </c>
      <c r="BD10" s="71">
        <v>6.5522305611776375</v>
      </c>
    </row>
    <row r="11" spans="1:56" x14ac:dyDescent="0.3">
      <c r="A11" s="19" t="s">
        <v>17</v>
      </c>
      <c r="B11" s="30">
        <v>0</v>
      </c>
      <c r="C11" s="31">
        <v>-27.117638419100921</v>
      </c>
      <c r="D11" s="32">
        <v>13.138814728280934</v>
      </c>
      <c r="E11" s="50">
        <v>5.9537731269637391</v>
      </c>
      <c r="F11" s="50">
        <v>6.0680826371451815</v>
      </c>
      <c r="G11" s="23">
        <v>0</v>
      </c>
      <c r="H11" s="2">
        <v>-34.230930598897061</v>
      </c>
      <c r="I11" s="24">
        <v>12.48845923211055</v>
      </c>
      <c r="J11" s="54">
        <v>7.8493340014176027</v>
      </c>
      <c r="K11" s="92">
        <v>10.424316397052124</v>
      </c>
      <c r="L11" s="30">
        <v>0</v>
      </c>
      <c r="M11" s="31">
        <v>-37.836475543286618</v>
      </c>
      <c r="N11" s="32">
        <v>32.448867249340864</v>
      </c>
      <c r="O11" s="50">
        <v>2.9873877770443045</v>
      </c>
      <c r="P11" s="91">
        <v>10.897761602423529</v>
      </c>
      <c r="Q11" s="23">
        <v>0</v>
      </c>
      <c r="R11" s="2">
        <v>-35.27930322922419</v>
      </c>
      <c r="S11" s="24">
        <v>20.392866111135731</v>
      </c>
      <c r="T11" s="52">
        <v>3.5914306674735599</v>
      </c>
      <c r="U11" s="52">
        <v>4.9836857860504438</v>
      </c>
      <c r="V11" s="30">
        <v>0</v>
      </c>
      <c r="W11" s="31">
        <v>-45.080745288919907</v>
      </c>
      <c r="X11" s="32">
        <v>40.972008634940885</v>
      </c>
      <c r="Y11" s="50">
        <v>4.2582055920917838</v>
      </c>
      <c r="Z11" s="50">
        <v>9.7729386710312411</v>
      </c>
      <c r="AA11" s="23">
        <v>0</v>
      </c>
      <c r="AB11" s="15">
        <v>-36.426800588341237</v>
      </c>
      <c r="AC11" s="24">
        <v>8.5184113534422004</v>
      </c>
      <c r="AD11" s="52">
        <v>2.4329635615283962</v>
      </c>
      <c r="AE11" s="52">
        <v>7.3190583086328473</v>
      </c>
      <c r="AF11" s="30">
        <v>0</v>
      </c>
      <c r="AG11" s="31">
        <v>-36.045198893423994</v>
      </c>
      <c r="AH11" s="32">
        <v>13.953197782476593</v>
      </c>
      <c r="AI11" s="50">
        <v>3.2060696549517189</v>
      </c>
      <c r="AJ11" s="50">
        <v>3.7161132879224539</v>
      </c>
      <c r="AK11" s="23">
        <v>0</v>
      </c>
      <c r="AL11" s="2">
        <v>-26.027582834404541</v>
      </c>
      <c r="AM11" s="24">
        <v>-9.9359136715525089</v>
      </c>
      <c r="AN11" s="54">
        <v>5.1392062424600056</v>
      </c>
      <c r="AO11" s="54">
        <v>3.6344977973633945</v>
      </c>
      <c r="AP11" s="30">
        <v>0</v>
      </c>
      <c r="AQ11" s="31">
        <v>-26.408501564534269</v>
      </c>
      <c r="AR11" s="32">
        <v>0.64820280572530642</v>
      </c>
      <c r="AS11" s="50">
        <v>2.427691417086379</v>
      </c>
      <c r="AT11" s="50">
        <v>6.8208764576446441</v>
      </c>
      <c r="AU11" s="23">
        <v>0</v>
      </c>
      <c r="AV11" s="2">
        <v>-23.601485064302953</v>
      </c>
      <c r="AW11" s="24">
        <v>-1.2329974170428026</v>
      </c>
      <c r="AX11" s="52">
        <v>11.144152598423119</v>
      </c>
      <c r="AY11" s="52">
        <v>16.475630623057697</v>
      </c>
      <c r="AZ11" s="30">
        <v>0</v>
      </c>
      <c r="BA11" s="31">
        <v>-30.220760785293965</v>
      </c>
      <c r="BB11" s="32">
        <v>8.5184113534422004</v>
      </c>
      <c r="BC11" s="71">
        <v>6.5953135114609438</v>
      </c>
      <c r="BD11" s="71">
        <v>10.044098900628939</v>
      </c>
    </row>
    <row r="12" spans="1:56" x14ac:dyDescent="0.3">
      <c r="A12" s="19" t="s">
        <v>18</v>
      </c>
      <c r="B12" s="30">
        <v>0</v>
      </c>
      <c r="C12" s="31">
        <v>-59.474613503406651</v>
      </c>
      <c r="D12" s="32">
        <v>27.169457409666343</v>
      </c>
      <c r="E12" s="50">
        <v>18.61919009174764</v>
      </c>
      <c r="F12" s="50">
        <v>25.142753093994671</v>
      </c>
      <c r="G12" s="23">
        <v>0</v>
      </c>
      <c r="H12" s="2">
        <v>-62.551834126171059</v>
      </c>
      <c r="I12" s="24">
        <v>51.849692004179794</v>
      </c>
      <c r="J12" s="54">
        <v>14.340902711804944</v>
      </c>
      <c r="K12" s="92">
        <v>20.559987853263976</v>
      </c>
      <c r="L12" s="30">
        <v>0</v>
      </c>
      <c r="M12" s="31">
        <v>-61.935978636867418</v>
      </c>
      <c r="N12" s="32">
        <v>35.056826153518351</v>
      </c>
      <c r="O12" s="50">
        <v>11.215785282054071</v>
      </c>
      <c r="P12" s="91">
        <v>24.040507918620406</v>
      </c>
      <c r="Q12" s="23">
        <v>0</v>
      </c>
      <c r="R12" s="2">
        <v>-62.793995418773306</v>
      </c>
      <c r="S12" s="24">
        <v>28.447051479981255</v>
      </c>
      <c r="T12" s="52">
        <v>14.044788130577174</v>
      </c>
      <c r="U12" s="52">
        <v>21.139235794668409</v>
      </c>
      <c r="V12" s="30">
        <v>0</v>
      </c>
      <c r="W12" s="31">
        <v>-62.186393673288265</v>
      </c>
      <c r="X12" s="32">
        <v>35.565404694145641</v>
      </c>
      <c r="Y12" s="50">
        <v>19.724654438460192</v>
      </c>
      <c r="Z12" s="50">
        <v>32.518894098191225</v>
      </c>
      <c r="AA12" s="23">
        <v>0</v>
      </c>
      <c r="AB12" s="15">
        <v>-67.417452504661142</v>
      </c>
      <c r="AC12" s="24">
        <v>97.816849020457909</v>
      </c>
      <c r="AD12" s="52">
        <v>45.755373637066157</v>
      </c>
      <c r="AE12" s="52">
        <v>27.874921624822193</v>
      </c>
      <c r="AF12" s="30">
        <v>0</v>
      </c>
      <c r="AG12" s="31">
        <v>-59.347820564054231</v>
      </c>
      <c r="AH12" s="32">
        <v>-5.8243563088622663</v>
      </c>
      <c r="AI12" s="50">
        <v>11.967126094761909</v>
      </c>
      <c r="AJ12" s="50">
        <v>22.402444846086112</v>
      </c>
      <c r="AK12" s="23">
        <v>0</v>
      </c>
      <c r="AL12" s="2">
        <v>-51.267834062708758</v>
      </c>
      <c r="AM12" s="24">
        <v>8.405266183960979</v>
      </c>
      <c r="AN12" s="54">
        <v>18.201273714941223</v>
      </c>
      <c r="AO12" s="54">
        <v>29.093176198228718</v>
      </c>
      <c r="AP12" s="30">
        <v>0</v>
      </c>
      <c r="AQ12" s="31">
        <v>-58.239550259906856</v>
      </c>
      <c r="AR12" s="32">
        <v>30.956417740974974</v>
      </c>
      <c r="AS12" s="50">
        <v>21.959328719057723</v>
      </c>
      <c r="AT12" s="50">
        <v>23.645736989519534</v>
      </c>
      <c r="AU12" s="23">
        <v>0</v>
      </c>
      <c r="AV12" s="2">
        <v>-62.422808406974852</v>
      </c>
      <c r="AW12" s="24">
        <v>44.280885203581022</v>
      </c>
      <c r="AX12" s="52">
        <v>27.733203474945768</v>
      </c>
      <c r="AY12" s="52">
        <v>27.204574686882424</v>
      </c>
      <c r="AZ12" s="30">
        <v>0</v>
      </c>
      <c r="BA12" s="31">
        <v>-60.999999999999986</v>
      </c>
      <c r="BB12" s="32">
        <v>38.46153846153846</v>
      </c>
      <c r="BC12" s="71">
        <v>23.688251065666435</v>
      </c>
      <c r="BD12" s="71">
        <v>26.406554673918748</v>
      </c>
    </row>
    <row r="13" spans="1:56" x14ac:dyDescent="0.3">
      <c r="A13" s="19" t="s">
        <v>19</v>
      </c>
      <c r="B13" s="30">
        <v>0</v>
      </c>
      <c r="C13" s="31">
        <v>5.9603412655214738</v>
      </c>
      <c r="D13" s="32">
        <v>9.1483225068291318</v>
      </c>
      <c r="E13" s="50">
        <v>11.562765360502937</v>
      </c>
      <c r="F13" s="50">
        <v>15.496514600970144</v>
      </c>
      <c r="G13" s="23">
        <v>0</v>
      </c>
      <c r="H13" s="2">
        <v>15.407619610127465</v>
      </c>
      <c r="I13" s="24">
        <v>6.0440753882042619</v>
      </c>
      <c r="J13" s="54">
        <v>12.777766137954643</v>
      </c>
      <c r="K13" s="92">
        <v>16.411399248821397</v>
      </c>
      <c r="L13" s="30">
        <v>0</v>
      </c>
      <c r="M13" s="31">
        <v>21.430489356181681</v>
      </c>
      <c r="N13" s="32">
        <v>-6.0986791085261398</v>
      </c>
      <c r="O13" s="50">
        <v>8.6044157736782267</v>
      </c>
      <c r="P13" s="91">
        <v>19.765619642164523</v>
      </c>
      <c r="Q13" s="23">
        <v>0</v>
      </c>
      <c r="R13" s="2">
        <v>0.78190791573820029</v>
      </c>
      <c r="S13" s="24">
        <v>22.135184367164172</v>
      </c>
      <c r="T13" s="52">
        <v>7.5014027119391926</v>
      </c>
      <c r="U13" s="52">
        <v>16.331921231208696</v>
      </c>
      <c r="V13" s="30">
        <v>0</v>
      </c>
      <c r="W13" s="31">
        <v>15.360194130515946</v>
      </c>
      <c r="X13" s="32">
        <v>-1.3058640017233447</v>
      </c>
      <c r="Y13" s="50">
        <v>13.740974130115816</v>
      </c>
      <c r="Z13" s="50">
        <v>24.619040110823164</v>
      </c>
      <c r="AA13" s="23">
        <v>0</v>
      </c>
      <c r="AB13" s="15">
        <v>-24.611626742452753</v>
      </c>
      <c r="AC13" s="24">
        <v>55.062017195819557</v>
      </c>
      <c r="AD13" s="52">
        <v>8.9805096596302434</v>
      </c>
      <c r="AE13" s="52">
        <v>12.018350254710185</v>
      </c>
      <c r="AF13" s="30">
        <v>0</v>
      </c>
      <c r="AG13" s="31">
        <v>-0.41343716477115766</v>
      </c>
      <c r="AH13" s="32">
        <v>1.0606316907688207</v>
      </c>
      <c r="AI13" s="50">
        <v>7.169646598883233</v>
      </c>
      <c r="AJ13" s="50">
        <v>21.618416417749486</v>
      </c>
      <c r="AK13" s="23">
        <v>0</v>
      </c>
      <c r="AL13" s="2">
        <v>15.792166005516783</v>
      </c>
      <c r="AM13" s="24">
        <v>-2.0016171740662947</v>
      </c>
      <c r="AN13" s="54">
        <v>15.631028052692713</v>
      </c>
      <c r="AO13" s="54">
        <v>16.70445182830575</v>
      </c>
      <c r="AP13" s="30">
        <v>0</v>
      </c>
      <c r="AQ13" s="31">
        <v>20.891634111868605</v>
      </c>
      <c r="AR13" s="32">
        <v>1.2896964562264746</v>
      </c>
      <c r="AS13" s="50">
        <v>11.384129545902027</v>
      </c>
      <c r="AT13" s="50">
        <v>17.332253533216175</v>
      </c>
      <c r="AU13" s="23">
        <v>0</v>
      </c>
      <c r="AV13" s="2">
        <v>8.9002061786071849</v>
      </c>
      <c r="AW13" s="24">
        <v>13.798457196461023</v>
      </c>
      <c r="AX13" s="52">
        <v>21.353234237870012</v>
      </c>
      <c r="AY13" s="52">
        <v>12.620456508144471</v>
      </c>
      <c r="AZ13" s="30">
        <v>0</v>
      </c>
      <c r="BA13" s="31">
        <v>8.9002061786073625</v>
      </c>
      <c r="BB13" s="32">
        <v>9.7573651408497284</v>
      </c>
      <c r="BC13" s="71">
        <v>14.10967231417051</v>
      </c>
      <c r="BD13" s="71">
        <v>16.101458195040806</v>
      </c>
    </row>
    <row r="14" spans="1:56" x14ac:dyDescent="0.3">
      <c r="A14" s="19" t="s">
        <v>20</v>
      </c>
      <c r="B14" s="30">
        <v>0</v>
      </c>
      <c r="C14" s="31">
        <v>18.847925566531121</v>
      </c>
      <c r="D14" s="32">
        <v>4.0198431724203232E-3</v>
      </c>
      <c r="E14" s="50">
        <v>14.239540880271576</v>
      </c>
      <c r="F14" s="50">
        <v>2.8025636738756106</v>
      </c>
      <c r="G14" s="23">
        <v>0</v>
      </c>
      <c r="H14" s="2">
        <v>4.120572733663308</v>
      </c>
      <c r="I14" s="24">
        <v>6.0929300835800726</v>
      </c>
      <c r="J14" s="54">
        <v>17.30995960049178</v>
      </c>
      <c r="K14" s="92">
        <v>2.7017806961316069</v>
      </c>
      <c r="L14" s="30">
        <v>0</v>
      </c>
      <c r="M14" s="31">
        <v>24.412385849872752</v>
      </c>
      <c r="N14" s="32">
        <v>-3.1998738772620716</v>
      </c>
      <c r="O14" s="50">
        <v>10.685192595304187</v>
      </c>
      <c r="P14" s="91">
        <v>2.8992192764760318</v>
      </c>
      <c r="Q14" s="23">
        <v>0</v>
      </c>
      <c r="R14" s="2">
        <v>24.118286942963586</v>
      </c>
      <c r="S14" s="24">
        <v>-9.1445464899680413</v>
      </c>
      <c r="T14" s="52">
        <v>13.051245508849135</v>
      </c>
      <c r="U14" s="52">
        <v>-4.2789176945340728</v>
      </c>
      <c r="V14" s="30">
        <v>0</v>
      </c>
      <c r="W14" s="31">
        <v>-18.411559043605564</v>
      </c>
      <c r="X14" s="32">
        <v>34.915741085671506</v>
      </c>
      <c r="Y14" s="50">
        <v>16.722846764627562</v>
      </c>
      <c r="Z14" s="50">
        <v>6.7955908538512375</v>
      </c>
      <c r="AA14" s="23">
        <v>0</v>
      </c>
      <c r="AB14" s="15">
        <v>3.1017202486087081</v>
      </c>
      <c r="AC14" s="24">
        <v>13.575207737961792</v>
      </c>
      <c r="AD14" s="52">
        <v>8.456987927000668</v>
      </c>
      <c r="AE14" s="52">
        <v>-10.286687148287214</v>
      </c>
      <c r="AF14" s="30">
        <v>0</v>
      </c>
      <c r="AG14" s="31">
        <v>26.367770994018901</v>
      </c>
      <c r="AH14" s="32">
        <v>14.760792334106387</v>
      </c>
      <c r="AI14" s="50">
        <v>6.1819200048413023</v>
      </c>
      <c r="AJ14" s="50">
        <v>-2.8297577701191869</v>
      </c>
      <c r="AK14" s="23">
        <v>0</v>
      </c>
      <c r="AL14" s="2">
        <v>9.8565877420091486</v>
      </c>
      <c r="AM14" s="24">
        <v>6.8693748574180091</v>
      </c>
      <c r="AN14" s="54">
        <v>9.3626296003459544</v>
      </c>
      <c r="AO14" s="54">
        <v>2.9717937172563325E-2</v>
      </c>
      <c r="AP14" s="30">
        <v>0</v>
      </c>
      <c r="AQ14" s="31">
        <v>35.132770363947621</v>
      </c>
      <c r="AR14" s="32">
        <v>-11.740013738997291</v>
      </c>
      <c r="AS14" s="50">
        <v>13.696833822813829</v>
      </c>
      <c r="AT14" s="50">
        <v>0.92102231106258614</v>
      </c>
      <c r="AU14" s="23">
        <v>0</v>
      </c>
      <c r="AV14" s="2">
        <v>13.801704295659057</v>
      </c>
      <c r="AW14" s="24">
        <v>0.95948906700005221</v>
      </c>
      <c r="AX14" s="52">
        <v>22.277342338264305</v>
      </c>
      <c r="AY14" s="52">
        <v>5.5446709819976263</v>
      </c>
      <c r="AZ14" s="30">
        <v>0</v>
      </c>
      <c r="BA14" s="31">
        <v>11.915487997323204</v>
      </c>
      <c r="BB14" s="32">
        <v>3.0082726123868531</v>
      </c>
      <c r="BC14" s="71">
        <v>15.628999999999962</v>
      </c>
      <c r="BD14" s="71">
        <v>2.3899999979335718</v>
      </c>
    </row>
    <row r="15" spans="1:56" x14ac:dyDescent="0.3">
      <c r="A15" s="19" t="s">
        <v>21</v>
      </c>
      <c r="B15" s="30">
        <v>0</v>
      </c>
      <c r="C15" s="31">
        <v>-2.6600734074591958</v>
      </c>
      <c r="D15" s="32">
        <v>1.9041142128491506</v>
      </c>
      <c r="E15" s="50">
        <v>2.6637217862468106</v>
      </c>
      <c r="F15" s="50">
        <v>5.3652716383155052E-2</v>
      </c>
      <c r="G15" s="23">
        <v>0</v>
      </c>
      <c r="H15" s="2">
        <v>1.3084563898044799</v>
      </c>
      <c r="I15" s="24">
        <v>1.8482827072337837</v>
      </c>
      <c r="J15" s="54">
        <v>-0.3302749761252386</v>
      </c>
      <c r="K15" s="92">
        <v>6.19451058114322E-2</v>
      </c>
      <c r="L15" s="30">
        <v>0</v>
      </c>
      <c r="M15" s="31">
        <v>10.432576181649434</v>
      </c>
      <c r="N15" s="32">
        <v>-8.6647273862524354</v>
      </c>
      <c r="O15" s="50">
        <v>-1.8864075006395922</v>
      </c>
      <c r="P15" s="91">
        <v>0.29988849123463979</v>
      </c>
      <c r="Q15" s="23">
        <v>0</v>
      </c>
      <c r="R15" s="2">
        <v>-5.9123400267737658</v>
      </c>
      <c r="S15" s="24">
        <v>14.435690953148494</v>
      </c>
      <c r="T15" s="52">
        <v>-2.4714079302456895</v>
      </c>
      <c r="U15" s="52">
        <v>1.8138296223327188E-2</v>
      </c>
      <c r="V15" s="30">
        <v>0</v>
      </c>
      <c r="W15" s="31">
        <v>-5.0518752456600868</v>
      </c>
      <c r="X15" s="32">
        <v>11.746678609744322</v>
      </c>
      <c r="Y15" s="50">
        <v>-4.4552937952236533</v>
      </c>
      <c r="Z15" s="50">
        <v>7.2497739533943673E-2</v>
      </c>
      <c r="AA15" s="23">
        <v>0</v>
      </c>
      <c r="AB15" s="15">
        <v>16.95068298802369</v>
      </c>
      <c r="AC15" s="24">
        <v>-7.4294541145241366</v>
      </c>
      <c r="AD15" s="52">
        <v>3.2291962210936305</v>
      </c>
      <c r="AE15" s="52">
        <v>-7.8836300250799241E-2</v>
      </c>
      <c r="AF15" s="30">
        <v>0</v>
      </c>
      <c r="AG15" s="31">
        <v>-9.9099632545110339</v>
      </c>
      <c r="AH15" s="32">
        <v>33.913133528066844</v>
      </c>
      <c r="AI15" s="50">
        <v>0.92592895009933329</v>
      </c>
      <c r="AJ15" s="50">
        <v>5.0687801957067791E-2</v>
      </c>
      <c r="AK15" s="23">
        <v>0</v>
      </c>
      <c r="AL15" s="2">
        <v>5.7773519435553533</v>
      </c>
      <c r="AM15" s="24">
        <v>4.1192289901436308</v>
      </c>
      <c r="AN15" s="54">
        <v>1.0654760959635183</v>
      </c>
      <c r="AO15" s="54">
        <v>0.16409334230766603</v>
      </c>
      <c r="AP15" s="30">
        <v>0</v>
      </c>
      <c r="AQ15" s="31">
        <v>-4.4339731955203359</v>
      </c>
      <c r="AR15" s="32">
        <v>6.3626318679913307</v>
      </c>
      <c r="AS15" s="50">
        <v>1.1774519073768346</v>
      </c>
      <c r="AT15" s="50">
        <v>0.29836813080552815</v>
      </c>
      <c r="AU15" s="23">
        <v>0</v>
      </c>
      <c r="AV15" s="2">
        <v>4.2987941048704847</v>
      </c>
      <c r="AW15" s="24">
        <v>1.5736521924318403</v>
      </c>
      <c r="AX15" s="52">
        <v>0.56522366489062392</v>
      </c>
      <c r="AY15" s="52">
        <v>0.72301868322919915</v>
      </c>
      <c r="AZ15" s="30">
        <v>0</v>
      </c>
      <c r="BA15" s="31">
        <v>0.7608185430325598</v>
      </c>
      <c r="BB15" s="32">
        <v>4.0991767001072432</v>
      </c>
      <c r="BC15" s="71">
        <v>0.11223031081715362</v>
      </c>
      <c r="BD15" s="71">
        <v>0.27993335864096025</v>
      </c>
    </row>
    <row r="16" spans="1:56" x14ac:dyDescent="0.3">
      <c r="A16" s="19" t="s">
        <v>22</v>
      </c>
      <c r="B16" s="30">
        <v>0</v>
      </c>
      <c r="C16" s="31">
        <v>-19.788311119263057</v>
      </c>
      <c r="D16" s="32">
        <v>-8.1722323742313705</v>
      </c>
      <c r="E16" s="50">
        <v>0.64466750648396953</v>
      </c>
      <c r="F16" s="50">
        <v>-0.97516167982296054</v>
      </c>
      <c r="G16" s="23">
        <v>0</v>
      </c>
      <c r="H16" s="2">
        <v>-3.387836563950497</v>
      </c>
      <c r="I16" s="24">
        <v>681.14525226942317</v>
      </c>
      <c r="J16" s="54">
        <v>-5.4436208191509792</v>
      </c>
      <c r="K16" s="92">
        <v>3.0393095386121729</v>
      </c>
      <c r="L16" s="30">
        <v>0</v>
      </c>
      <c r="M16" s="31">
        <v>77.694346460144288</v>
      </c>
      <c r="N16" s="32">
        <v>2594.0918962285723</v>
      </c>
      <c r="O16" s="50">
        <v>-18.789416078910477</v>
      </c>
      <c r="P16" s="91">
        <v>-3.5837656325435461</v>
      </c>
      <c r="Q16" s="23">
        <v>0</v>
      </c>
      <c r="R16" s="2">
        <v>-38.4392756505056</v>
      </c>
      <c r="S16" s="24">
        <v>121.1330261281868</v>
      </c>
      <c r="T16" s="52">
        <v>6.5411579027459652</v>
      </c>
      <c r="U16" s="52">
        <v>-2.037256375025521</v>
      </c>
      <c r="V16" s="30">
        <v>0</v>
      </c>
      <c r="W16" s="31">
        <v>9.0495743343387058</v>
      </c>
      <c r="X16" s="32">
        <v>83.422166372178836</v>
      </c>
      <c r="Y16" s="50">
        <v>-13.680795742965273</v>
      </c>
      <c r="Z16" s="50">
        <v>0.29494620647463421</v>
      </c>
      <c r="AA16" s="23">
        <v>0</v>
      </c>
      <c r="AB16" s="15">
        <v>22.650284217937067</v>
      </c>
      <c r="AC16" s="24">
        <v>5.7870813642089569</v>
      </c>
      <c r="AD16" s="52">
        <v>-9.3931501706852316</v>
      </c>
      <c r="AE16" s="52">
        <v>0.92296764168268908</v>
      </c>
      <c r="AF16" s="30">
        <v>0</v>
      </c>
      <c r="AG16" s="31">
        <v>93.58637457813235</v>
      </c>
      <c r="AH16" s="32">
        <v>39.196927570664975</v>
      </c>
      <c r="AI16" s="50">
        <v>4.1302602516005464</v>
      </c>
      <c r="AJ16" s="50">
        <v>0.44115854651975894</v>
      </c>
      <c r="AK16" s="23">
        <v>0</v>
      </c>
      <c r="AL16" s="2">
        <v>-61.553126939232648</v>
      </c>
      <c r="AM16" s="24">
        <v>577.33660079737444</v>
      </c>
      <c r="AN16" s="54">
        <v>1.1190037658226402</v>
      </c>
      <c r="AO16" s="54">
        <v>2.1560578987019028</v>
      </c>
      <c r="AP16" s="30">
        <v>0</v>
      </c>
      <c r="AQ16" s="31">
        <v>3.8643050635197129</v>
      </c>
      <c r="AR16" s="32">
        <v>542.52303063073998</v>
      </c>
      <c r="AS16" s="50">
        <v>11.167634982890021</v>
      </c>
      <c r="AT16" s="50">
        <v>1.0465949078995607</v>
      </c>
      <c r="AU16" s="23">
        <v>0</v>
      </c>
      <c r="AV16" s="2">
        <v>-5.4857081328094415</v>
      </c>
      <c r="AW16" s="24">
        <v>-41.181099661143719</v>
      </c>
      <c r="AX16" s="52">
        <v>1.1260841021815793</v>
      </c>
      <c r="AY16" s="52">
        <v>1.7156347548860538</v>
      </c>
      <c r="AZ16" s="30">
        <v>0</v>
      </c>
      <c r="BA16" s="31">
        <v>-9.2660233478811254</v>
      </c>
      <c r="BB16" s="32">
        <v>-3.2038814009595074</v>
      </c>
      <c r="BC16" s="71">
        <v>-0.3324651877539111</v>
      </c>
      <c r="BD16" s="71">
        <v>0.92284802706001301</v>
      </c>
    </row>
    <row r="17" spans="1:56" x14ac:dyDescent="0.3">
      <c r="A17" s="19" t="s">
        <v>23</v>
      </c>
      <c r="B17" s="30">
        <v>0</v>
      </c>
      <c r="C17" s="31">
        <v>-36.239083923174761</v>
      </c>
      <c r="D17" s="32">
        <v>18.104642627797652</v>
      </c>
      <c r="E17" s="50">
        <v>0.56850861056419433</v>
      </c>
      <c r="F17" s="50">
        <v>3.8303561580635233</v>
      </c>
      <c r="G17" s="23">
        <v>0</v>
      </c>
      <c r="H17" s="2">
        <v>-36.136902839109354</v>
      </c>
      <c r="I17" s="24">
        <v>14.934445882184267</v>
      </c>
      <c r="J17" s="54">
        <v>1.2820112546573625</v>
      </c>
      <c r="K17" s="92">
        <v>1.008934282947223</v>
      </c>
      <c r="L17" s="30">
        <v>0</v>
      </c>
      <c r="M17" s="31">
        <v>-34.260695169685604</v>
      </c>
      <c r="N17" s="32">
        <v>14.575678810692771</v>
      </c>
      <c r="O17" s="50">
        <v>2.0789776228625527</v>
      </c>
      <c r="P17" s="91">
        <v>2.6595760464513063</v>
      </c>
      <c r="Q17" s="23">
        <v>0</v>
      </c>
      <c r="R17" s="2">
        <v>-36.269881760415458</v>
      </c>
      <c r="S17" s="24">
        <v>17.594027062501063</v>
      </c>
      <c r="T17" s="52">
        <v>1.600192712444823</v>
      </c>
      <c r="U17" s="52">
        <v>1.7997780428654409</v>
      </c>
      <c r="V17" s="30">
        <v>0</v>
      </c>
      <c r="W17" s="31">
        <v>-34.696816672208627</v>
      </c>
      <c r="X17" s="32">
        <v>9.4270688640816438</v>
      </c>
      <c r="Y17" s="50">
        <v>3.5137204175225207</v>
      </c>
      <c r="Z17" s="50">
        <v>2.4082001771592303</v>
      </c>
      <c r="AA17" s="23">
        <v>0</v>
      </c>
      <c r="AB17" s="15">
        <v>-37.175555785126747</v>
      </c>
      <c r="AC17" s="24">
        <v>20.940973853069522</v>
      </c>
      <c r="AD17" s="52">
        <v>1.465826166174395</v>
      </c>
      <c r="AE17" s="52">
        <v>2.7798586806759573</v>
      </c>
      <c r="AF17" s="30">
        <v>0</v>
      </c>
      <c r="AG17" s="31">
        <v>-33.717534126733661</v>
      </c>
      <c r="AH17" s="32">
        <v>-6.4831434570689073</v>
      </c>
      <c r="AI17" s="50">
        <v>1.1607669689026352</v>
      </c>
      <c r="AJ17" s="50">
        <v>-1.4593328245073423</v>
      </c>
      <c r="AK17" s="23">
        <v>0</v>
      </c>
      <c r="AL17" s="2">
        <v>-36.680054845570787</v>
      </c>
      <c r="AM17" s="24">
        <v>18.026903206194</v>
      </c>
      <c r="AN17" s="54">
        <v>1.8333277306618072</v>
      </c>
      <c r="AO17" s="54">
        <v>3.5576890741154159</v>
      </c>
      <c r="AP17" s="30">
        <v>0</v>
      </c>
      <c r="AQ17" s="31">
        <v>-33.064874626570663</v>
      </c>
      <c r="AR17" s="32">
        <v>14.562226204204709</v>
      </c>
      <c r="AS17" s="50">
        <v>2.8656078162937888</v>
      </c>
      <c r="AT17" s="50">
        <v>0.25959099758192394</v>
      </c>
      <c r="AU17" s="23">
        <v>0</v>
      </c>
      <c r="AV17" s="2">
        <v>-35.370214021617798</v>
      </c>
      <c r="AW17" s="24">
        <v>13.324224714115275</v>
      </c>
      <c r="AX17" s="52">
        <v>1.5071190200637687</v>
      </c>
      <c r="AY17" s="52">
        <v>0.35703815683083917</v>
      </c>
      <c r="AZ17" s="30">
        <v>0</v>
      </c>
      <c r="BA17" s="31">
        <v>-35.430437940519752</v>
      </c>
      <c r="BB17" s="32">
        <v>14.575678810692771</v>
      </c>
      <c r="BC17" s="71">
        <v>1.7307515698231413</v>
      </c>
      <c r="BD17" s="71">
        <v>1.5628644608227376</v>
      </c>
    </row>
    <row r="18" spans="1:56" x14ac:dyDescent="0.3">
      <c r="A18" s="19" t="s">
        <v>24</v>
      </c>
      <c r="B18" s="30">
        <v>0</v>
      </c>
      <c r="C18" s="31">
        <v>-0.58151967791779668</v>
      </c>
      <c r="D18" s="32">
        <v>8.8390631409874807</v>
      </c>
      <c r="E18" s="50">
        <v>-1.1483050910892985</v>
      </c>
      <c r="F18" s="50">
        <v>3.207440538006523</v>
      </c>
      <c r="G18" s="23">
        <v>0</v>
      </c>
      <c r="H18" s="2">
        <v>3.9372546402278719</v>
      </c>
      <c r="I18" s="24">
        <v>4.2809853515511698</v>
      </c>
      <c r="J18" s="54">
        <v>-0.75236641501635404</v>
      </c>
      <c r="K18" s="92">
        <v>3.3563679190500721</v>
      </c>
      <c r="L18" s="30">
        <v>0</v>
      </c>
      <c r="M18" s="31">
        <v>-0.50889698517097015</v>
      </c>
      <c r="N18" s="32">
        <v>8.7289746463732563</v>
      </c>
      <c r="O18" s="50">
        <v>2.4948561844852577</v>
      </c>
      <c r="P18" s="91">
        <v>3.3470731744859421</v>
      </c>
      <c r="Q18" s="23">
        <v>0</v>
      </c>
      <c r="R18" s="2">
        <v>6.2394886879563405</v>
      </c>
      <c r="S18" s="24">
        <v>2.2944576176918474</v>
      </c>
      <c r="T18" s="52">
        <v>4.7474903863421076</v>
      </c>
      <c r="U18" s="52">
        <v>2.2614946747539619</v>
      </c>
      <c r="V18" s="30">
        <v>0</v>
      </c>
      <c r="W18" s="31">
        <v>-18.425623522585688</v>
      </c>
      <c r="X18" s="32">
        <v>28.617586619126879</v>
      </c>
      <c r="Y18" s="50">
        <v>-1.7854451982798025</v>
      </c>
      <c r="Z18" s="50">
        <v>3.4338767991207533</v>
      </c>
      <c r="AA18" s="23">
        <v>0</v>
      </c>
      <c r="AB18" s="15">
        <v>6.5176589425125497</v>
      </c>
      <c r="AC18" s="24">
        <v>-0.28629661135437523</v>
      </c>
      <c r="AD18" s="52">
        <v>5.1264286758944735</v>
      </c>
      <c r="AE18" s="52">
        <v>2.6601171215803845</v>
      </c>
      <c r="AF18" s="30">
        <v>0</v>
      </c>
      <c r="AG18" s="31">
        <v>13.532170116410835</v>
      </c>
      <c r="AH18" s="32">
        <v>25.169895778623875</v>
      </c>
      <c r="AI18" s="50">
        <v>5.1150254403292479</v>
      </c>
      <c r="AJ18" s="50">
        <v>1.2548673386388458</v>
      </c>
      <c r="AK18" s="23">
        <v>0</v>
      </c>
      <c r="AL18" s="2">
        <v>7.9292846916065196</v>
      </c>
      <c r="AM18" s="24">
        <v>-12.877884184875532</v>
      </c>
      <c r="AN18" s="54">
        <v>2.4252501700985647</v>
      </c>
      <c r="AO18" s="54">
        <v>3.2350848521894449</v>
      </c>
      <c r="AP18" s="30">
        <v>0</v>
      </c>
      <c r="AQ18" s="31">
        <v>-1.7985309655312531</v>
      </c>
      <c r="AR18" s="32">
        <v>14.414639186221301</v>
      </c>
      <c r="AS18" s="50">
        <v>-2.7881832533586532</v>
      </c>
      <c r="AT18" s="50">
        <v>3.4789590226767189</v>
      </c>
      <c r="AU18" s="23">
        <v>0</v>
      </c>
      <c r="AV18" s="2">
        <v>4.605258724189909</v>
      </c>
      <c r="AW18" s="24">
        <v>5.5149620869118898</v>
      </c>
      <c r="AX18" s="52">
        <v>-0.23065042976814709</v>
      </c>
      <c r="AY18" s="52">
        <v>3.2535033954434596</v>
      </c>
      <c r="AZ18" s="30">
        <v>0</v>
      </c>
      <c r="BA18" s="31">
        <v>1.701202385215006</v>
      </c>
      <c r="BB18" s="32">
        <v>5.2603438753713538</v>
      </c>
      <c r="BC18" s="71">
        <v>0.33706973849609767</v>
      </c>
      <c r="BD18" s="71">
        <v>3.1299574745395518</v>
      </c>
    </row>
    <row r="19" spans="1:56" x14ac:dyDescent="0.3">
      <c r="A19" s="19" t="s">
        <v>25</v>
      </c>
      <c r="B19" s="30">
        <v>0</v>
      </c>
      <c r="C19" s="31">
        <v>-29.293002926383004</v>
      </c>
      <c r="D19" s="32">
        <v>30.456867408857804</v>
      </c>
      <c r="E19" s="50">
        <v>5.5237096383953741</v>
      </c>
      <c r="F19" s="50">
        <v>7.0965631422291438</v>
      </c>
      <c r="G19" s="23">
        <v>0</v>
      </c>
      <c r="H19" s="2">
        <v>-29.163418357998726</v>
      </c>
      <c r="I19" s="24">
        <v>-4.1189049583946762</v>
      </c>
      <c r="J19" s="54">
        <v>5.5237096383953741</v>
      </c>
      <c r="K19" s="92">
        <v>10.647514817689768</v>
      </c>
      <c r="L19" s="30">
        <v>0</v>
      </c>
      <c r="M19" s="31">
        <v>-1.8124260783630053</v>
      </c>
      <c r="N19" s="32">
        <v>47.830293022472972</v>
      </c>
      <c r="O19" s="50">
        <v>5.5237096383953883</v>
      </c>
      <c r="P19" s="91">
        <v>8.382244422809265</v>
      </c>
      <c r="Q19" s="23">
        <v>0</v>
      </c>
      <c r="R19" s="2">
        <v>-26.525898366196664</v>
      </c>
      <c r="S19" s="24">
        <v>27.397635193152901</v>
      </c>
      <c r="T19" s="52">
        <v>5.5237096383953883</v>
      </c>
      <c r="U19" s="52">
        <v>4.338063482909547</v>
      </c>
      <c r="V19" s="30">
        <v>0</v>
      </c>
      <c r="W19" s="31">
        <v>-33.843096019510163</v>
      </c>
      <c r="X19" s="32">
        <v>-20.017415220383249</v>
      </c>
      <c r="Y19" s="50">
        <v>5.5237096383953741</v>
      </c>
      <c r="Z19" s="50">
        <v>6.6684498894156121</v>
      </c>
      <c r="AA19" s="23">
        <v>0</v>
      </c>
      <c r="AB19" s="15">
        <v>-52.848650232157411</v>
      </c>
      <c r="AC19" s="24">
        <v>171.76167283408773</v>
      </c>
      <c r="AD19" s="52">
        <v>5.5237096383953741</v>
      </c>
      <c r="AE19" s="52">
        <v>5.2937396585791987</v>
      </c>
      <c r="AF19" s="30">
        <v>0</v>
      </c>
      <c r="AG19" s="31">
        <v>-24.152888223303158</v>
      </c>
      <c r="AH19" s="32">
        <v>24.331048017699807</v>
      </c>
      <c r="AI19" s="50">
        <v>5.5237096383953883</v>
      </c>
      <c r="AJ19" s="50">
        <v>2.7328625062493757</v>
      </c>
      <c r="AK19" s="23">
        <v>0</v>
      </c>
      <c r="AL19" s="2">
        <v>-22.961951895113931</v>
      </c>
      <c r="AM19" s="24">
        <v>3.3982124751289478</v>
      </c>
      <c r="AN19" s="54">
        <v>5.5237096383953741</v>
      </c>
      <c r="AO19" s="54">
        <v>7.0445296144662706</v>
      </c>
      <c r="AP19" s="30">
        <v>0</v>
      </c>
      <c r="AQ19" s="31">
        <v>-15.551110953496483</v>
      </c>
      <c r="AR19" s="32">
        <v>-9.5056875873430151</v>
      </c>
      <c r="AS19" s="50">
        <v>5.5237096383953883</v>
      </c>
      <c r="AT19" s="50">
        <v>7.2751746843372445</v>
      </c>
      <c r="AU19" s="23">
        <v>0</v>
      </c>
      <c r="AV19" s="2">
        <v>-29.095544690089259</v>
      </c>
      <c r="AW19" s="24">
        <v>17.755989720717082</v>
      </c>
      <c r="AX19" s="52">
        <v>5.5237096383953883</v>
      </c>
      <c r="AY19" s="52">
        <v>6.6833275015833635</v>
      </c>
      <c r="AZ19" s="30">
        <v>0</v>
      </c>
      <c r="BA19" s="31">
        <v>-26.525898366196689</v>
      </c>
      <c r="BB19" s="32">
        <v>5.8262032465995706</v>
      </c>
      <c r="BC19" s="71">
        <v>5.5237096383953741</v>
      </c>
      <c r="BD19" s="71">
        <v>6.8421770064993837</v>
      </c>
    </row>
    <row r="20" spans="1:56" x14ac:dyDescent="0.3">
      <c r="A20" s="19" t="s">
        <v>26</v>
      </c>
      <c r="B20" s="30">
        <v>0</v>
      </c>
      <c r="C20" s="31">
        <v>17.909116668530032</v>
      </c>
      <c r="D20" s="32">
        <v>17.681779192245671</v>
      </c>
      <c r="E20" s="50">
        <v>-4.7551079000267862</v>
      </c>
      <c r="F20" s="50">
        <v>4.2664688238697011</v>
      </c>
      <c r="G20" s="23">
        <v>0</v>
      </c>
      <c r="H20" s="2">
        <v>19.03546045859099</v>
      </c>
      <c r="I20" s="24">
        <v>10.919053534717404</v>
      </c>
      <c r="J20" s="54">
        <v>2.8828766282475584</v>
      </c>
      <c r="K20" s="92">
        <v>2.71680527416909</v>
      </c>
      <c r="L20" s="30">
        <v>0</v>
      </c>
      <c r="M20" s="31">
        <v>28.106047947299228</v>
      </c>
      <c r="N20" s="32">
        <v>12.613917852094382</v>
      </c>
      <c r="O20" s="50">
        <v>3.4254615914317839</v>
      </c>
      <c r="P20" s="91">
        <v>3.4123014581766853</v>
      </c>
      <c r="Q20" s="23">
        <v>0</v>
      </c>
      <c r="R20" s="2">
        <v>7.5330982823022863</v>
      </c>
      <c r="S20" s="24">
        <v>28.719907597429284</v>
      </c>
      <c r="T20" s="52">
        <v>0.93333554662491736</v>
      </c>
      <c r="U20" s="52">
        <v>0.809164214574281</v>
      </c>
      <c r="V20" s="30">
        <v>0</v>
      </c>
      <c r="W20" s="31">
        <v>20.966257242392629</v>
      </c>
      <c r="X20" s="32">
        <v>15.760787995118974</v>
      </c>
      <c r="Y20" s="50">
        <v>-0.41640160160433481</v>
      </c>
      <c r="Z20" s="50">
        <v>0.27366933411360606</v>
      </c>
      <c r="AA20" s="23">
        <v>0</v>
      </c>
      <c r="AB20" s="15">
        <v>20.488269712070938</v>
      </c>
      <c r="AC20" s="24">
        <v>18.595829539663988</v>
      </c>
      <c r="AD20" s="52">
        <v>-1.7085589689795739</v>
      </c>
      <c r="AE20" s="52">
        <v>3.7311940177393552</v>
      </c>
      <c r="AF20" s="30">
        <v>0</v>
      </c>
      <c r="AG20" s="31">
        <v>26.708704354332902</v>
      </c>
      <c r="AH20" s="32">
        <v>18.765876779584367</v>
      </c>
      <c r="AI20" s="50">
        <v>-1.2229412688085404</v>
      </c>
      <c r="AJ20" s="50">
        <v>1.9859248863397738</v>
      </c>
      <c r="AK20" s="23">
        <v>0</v>
      </c>
      <c r="AL20" s="2">
        <v>26.212360578032936</v>
      </c>
      <c r="AM20" s="24">
        <v>14.450261861534841</v>
      </c>
      <c r="AN20" s="54">
        <v>1.8703035743462806</v>
      </c>
      <c r="AO20" s="54">
        <v>5.4208865441912337</v>
      </c>
      <c r="AP20" s="30">
        <v>0</v>
      </c>
      <c r="AQ20" s="31">
        <v>9.1284798003045786</v>
      </c>
      <c r="AR20" s="32">
        <v>23.85951364796388</v>
      </c>
      <c r="AS20" s="50">
        <v>3.5353030481973065</v>
      </c>
      <c r="AT20" s="50">
        <v>2.1715625436078199</v>
      </c>
      <c r="AU20" s="23">
        <v>0</v>
      </c>
      <c r="AV20" s="2">
        <v>10.562497971035324</v>
      </c>
      <c r="AW20" s="24">
        <v>20.578251216571154</v>
      </c>
      <c r="AX20" s="52">
        <v>-4.9354205235149919</v>
      </c>
      <c r="AY20" s="52">
        <v>1.8848595565367674</v>
      </c>
      <c r="AZ20" s="30">
        <v>0</v>
      </c>
      <c r="BA20" s="31">
        <v>15.182843675466007</v>
      </c>
      <c r="BB20" s="32">
        <v>18.595829539663988</v>
      </c>
      <c r="BC20" s="71">
        <v>-1.663590222233239</v>
      </c>
      <c r="BD20" s="71">
        <v>2.3781784435949191</v>
      </c>
    </row>
    <row r="21" spans="1:56" x14ac:dyDescent="0.3">
      <c r="A21" s="19" t="s">
        <v>27</v>
      </c>
      <c r="B21" s="30">
        <v>0</v>
      </c>
      <c r="C21" s="31">
        <v>-39.174483762755365</v>
      </c>
      <c r="D21" s="32">
        <v>6.012231174986904</v>
      </c>
      <c r="E21" s="50">
        <v>3.3609407886112592</v>
      </c>
      <c r="F21" s="50">
        <v>1.811513319047009</v>
      </c>
      <c r="G21" s="23">
        <v>0</v>
      </c>
      <c r="H21" s="2">
        <v>-29.062815653651143</v>
      </c>
      <c r="I21" s="24">
        <v>24.082381567054867</v>
      </c>
      <c r="J21" s="54">
        <v>2.5840417781217297</v>
      </c>
      <c r="K21" s="92">
        <v>-3.5665140489979876</v>
      </c>
      <c r="L21" s="30">
        <v>0</v>
      </c>
      <c r="M21" s="31">
        <v>-31.963671641669322</v>
      </c>
      <c r="N21" s="32">
        <v>38.659881081608248</v>
      </c>
      <c r="O21" s="50">
        <v>2.2611502066080647</v>
      </c>
      <c r="P21" s="91">
        <v>1.5294452571826866</v>
      </c>
      <c r="Q21" s="23">
        <v>0</v>
      </c>
      <c r="R21" s="2">
        <v>-29.23732535358624</v>
      </c>
      <c r="S21" s="24">
        <v>34.181010652795173</v>
      </c>
      <c r="T21" s="52">
        <v>1.8719504232757203</v>
      </c>
      <c r="U21" s="52">
        <v>-0.3481311531408835</v>
      </c>
      <c r="V21" s="30">
        <v>0</v>
      </c>
      <c r="W21" s="31">
        <v>-27.001354019814695</v>
      </c>
      <c r="X21" s="32">
        <v>17.799311911905068</v>
      </c>
      <c r="Y21" s="50">
        <v>3.6231317619837426</v>
      </c>
      <c r="Z21" s="50">
        <v>0.54948459741379452</v>
      </c>
      <c r="AA21" s="23">
        <v>0</v>
      </c>
      <c r="AB21" s="15">
        <v>-28.81707478229908</v>
      </c>
      <c r="AC21" s="24">
        <v>6.7743355354925594</v>
      </c>
      <c r="AD21" s="52">
        <v>4.9608117310687447</v>
      </c>
      <c r="AE21" s="52">
        <v>1.4694997725765546</v>
      </c>
      <c r="AF21" s="30">
        <v>0</v>
      </c>
      <c r="AG21" s="31">
        <v>-32.844326634537367</v>
      </c>
      <c r="AH21" s="32">
        <v>22.075183016607092</v>
      </c>
      <c r="AI21" s="50">
        <v>4.2795236172783717</v>
      </c>
      <c r="AJ21" s="50">
        <v>0.89152976495925884</v>
      </c>
      <c r="AK21" s="23">
        <v>0</v>
      </c>
      <c r="AL21" s="2">
        <v>-33.124942801720557</v>
      </c>
      <c r="AM21" s="24">
        <v>14.023515784166761</v>
      </c>
      <c r="AN21" s="54">
        <v>3.3273852203560068</v>
      </c>
      <c r="AO21" s="54">
        <v>2.4615890888518521</v>
      </c>
      <c r="AP21" s="30">
        <v>0</v>
      </c>
      <c r="AQ21" s="31">
        <v>-17.813202703882435</v>
      </c>
      <c r="AR21" s="32">
        <v>14.023515784166761</v>
      </c>
      <c r="AS21" s="50">
        <v>4.6880174462065298</v>
      </c>
      <c r="AT21" s="50">
        <v>-6.4541413906736835</v>
      </c>
      <c r="AU21" s="23">
        <v>0</v>
      </c>
      <c r="AV21" s="2">
        <v>-28.854628479116684</v>
      </c>
      <c r="AW21" s="24">
        <v>6.9209758244433983</v>
      </c>
      <c r="AX21" s="52">
        <v>4.0731979673002741</v>
      </c>
      <c r="AY21" s="52">
        <v>4.1431118503065534</v>
      </c>
      <c r="AZ21" s="30">
        <v>0</v>
      </c>
      <c r="BA21" s="31">
        <v>-30.627290339966262</v>
      </c>
      <c r="BB21" s="32">
        <v>14.023515784166761</v>
      </c>
      <c r="BC21" s="71">
        <v>3.6182698785736562</v>
      </c>
      <c r="BD21" s="71">
        <v>1.1981909496551708</v>
      </c>
    </row>
    <row r="22" spans="1:56" x14ac:dyDescent="0.3">
      <c r="A22" s="19" t="s">
        <v>28</v>
      </c>
      <c r="B22" s="30">
        <v>0</v>
      </c>
      <c r="C22" s="31">
        <v>-7.642248988035572</v>
      </c>
      <c r="D22" s="32">
        <v>-4.2624516680581763</v>
      </c>
      <c r="E22" s="50">
        <v>4.2527163383974056</v>
      </c>
      <c r="F22" s="50">
        <v>6.2179797372793928</v>
      </c>
      <c r="G22" s="23">
        <v>0</v>
      </c>
      <c r="H22" s="2">
        <v>-21.705274723231771</v>
      </c>
      <c r="I22" s="24">
        <v>1.6054094134243968</v>
      </c>
      <c r="J22" s="54">
        <v>3.2047502434866146</v>
      </c>
      <c r="K22" s="92">
        <v>-7.6949013724476742</v>
      </c>
      <c r="L22" s="30">
        <v>0</v>
      </c>
      <c r="M22" s="31">
        <v>-22.846447073648346</v>
      </c>
      <c r="N22" s="32">
        <v>6.6479753359398375</v>
      </c>
      <c r="O22" s="50">
        <v>3.6205450079425532</v>
      </c>
      <c r="P22" s="91">
        <v>-4.6218145492965448</v>
      </c>
      <c r="Q22" s="23">
        <v>0</v>
      </c>
      <c r="R22" s="2">
        <v>-35.823243667242899</v>
      </c>
      <c r="S22" s="24">
        <v>-6.5146657025721861</v>
      </c>
      <c r="T22" s="52">
        <v>6.8745478391859365</v>
      </c>
      <c r="U22" s="92">
        <v>3.323458293307084</v>
      </c>
      <c r="V22" s="30">
        <v>0</v>
      </c>
      <c r="W22" s="31">
        <v>-45.862504247142788</v>
      </c>
      <c r="X22" s="32">
        <v>18.214229106567494</v>
      </c>
      <c r="Y22" s="50">
        <v>-0.47315522074177352</v>
      </c>
      <c r="Z22" s="50">
        <v>6.3505720650637585</v>
      </c>
      <c r="AA22" s="23">
        <v>0</v>
      </c>
      <c r="AB22" s="15">
        <v>-76.421548298052244</v>
      </c>
      <c r="AC22" s="24">
        <v>495.55412893367429</v>
      </c>
      <c r="AD22" s="52">
        <v>3.3420792481268791</v>
      </c>
      <c r="AE22" s="92">
        <v>2.4250394927578895</v>
      </c>
      <c r="AF22" s="30">
        <v>0</v>
      </c>
      <c r="AG22" s="31">
        <v>-11.409942037994059</v>
      </c>
      <c r="AH22" s="32">
        <v>-13.484750672890733</v>
      </c>
      <c r="AI22" s="50">
        <v>7.0738205548360753</v>
      </c>
      <c r="AJ22" s="50">
        <v>-0.24036857726528638</v>
      </c>
      <c r="AK22" s="23">
        <v>0</v>
      </c>
      <c r="AL22" s="2">
        <v>1.8862144958994076</v>
      </c>
      <c r="AM22" s="24">
        <v>-11.30951033258042</v>
      </c>
      <c r="AN22" s="54">
        <v>2.3667723869736079</v>
      </c>
      <c r="AO22" s="104">
        <v>-4.7092378430424873</v>
      </c>
      <c r="AP22" s="30">
        <v>0</v>
      </c>
      <c r="AQ22" s="31">
        <v>-21.123021197420289</v>
      </c>
      <c r="AR22" s="32">
        <v>-23.856359394433358</v>
      </c>
      <c r="AS22" s="50">
        <v>2.1701145888267916</v>
      </c>
      <c r="AT22" s="50">
        <v>4.6662339054372524</v>
      </c>
      <c r="AU22" s="23">
        <v>0</v>
      </c>
      <c r="AV22" s="2">
        <v>-26.237820937520929</v>
      </c>
      <c r="AW22" s="24">
        <v>-15.159618303988919</v>
      </c>
      <c r="AX22" s="52">
        <v>0.29620543155648704</v>
      </c>
      <c r="AY22" s="52">
        <v>5.3939252635005346</v>
      </c>
      <c r="AZ22" s="30">
        <v>0</v>
      </c>
      <c r="BA22" s="31">
        <v>-24.611070805223733</v>
      </c>
      <c r="BB22" s="32">
        <v>-2.8270335181124651</v>
      </c>
      <c r="BC22" s="71">
        <v>2.4453428512279061</v>
      </c>
      <c r="BD22" s="71">
        <v>2.1916648139615091</v>
      </c>
    </row>
    <row r="23" spans="1:56" x14ac:dyDescent="0.3">
      <c r="A23" s="19" t="s">
        <v>47</v>
      </c>
      <c r="B23" s="30">
        <v>0</v>
      </c>
      <c r="C23" s="31">
        <v>5.6595186412924825</v>
      </c>
      <c r="D23" s="32">
        <v>9.5264532327323348</v>
      </c>
      <c r="E23" s="50">
        <v>-1.8879008595812081</v>
      </c>
      <c r="F23" s="50">
        <v>-1.5610354320475466</v>
      </c>
      <c r="G23" s="23">
        <v>0</v>
      </c>
      <c r="H23" s="2">
        <v>-2.8948309687249485</v>
      </c>
      <c r="I23" s="24">
        <v>-18.083050709163729</v>
      </c>
      <c r="J23" s="54">
        <v>6.8960207046343385</v>
      </c>
      <c r="K23" s="92">
        <v>1.3517815263991224</v>
      </c>
      <c r="L23" s="30">
        <v>0</v>
      </c>
      <c r="M23" s="31">
        <v>-14.23762180008119</v>
      </c>
      <c r="N23" s="32">
        <v>17.670385539383872</v>
      </c>
      <c r="O23" s="50">
        <v>0.25544286922574599</v>
      </c>
      <c r="P23" s="91">
        <v>1.6207979886197137</v>
      </c>
      <c r="Q23" s="23">
        <v>0</v>
      </c>
      <c r="R23" s="2">
        <v>-29.990649218878374</v>
      </c>
      <c r="S23" s="24">
        <v>6.1088026376400872</v>
      </c>
      <c r="T23" s="52">
        <v>1.231686671444109</v>
      </c>
      <c r="U23" s="92">
        <v>1.1578333276865749</v>
      </c>
      <c r="V23" s="30">
        <v>0</v>
      </c>
      <c r="W23" s="31">
        <v>-41.84097820135149</v>
      </c>
      <c r="X23" s="32">
        <v>37.996460305591164</v>
      </c>
      <c r="Y23" s="50">
        <v>-3.6910207460082063</v>
      </c>
      <c r="Z23" s="50">
        <v>8.0879549339261558</v>
      </c>
      <c r="AA23" s="23">
        <v>0</v>
      </c>
      <c r="AB23" s="15">
        <v>-76.081995377222825</v>
      </c>
      <c r="AC23" s="24">
        <v>283.90954930411908</v>
      </c>
      <c r="AD23" s="52">
        <v>-0.8830181071524521</v>
      </c>
      <c r="AE23" s="92">
        <v>-1.8845731936113879</v>
      </c>
      <c r="AF23" s="30">
        <v>0</v>
      </c>
      <c r="AG23" s="31">
        <v>9.2901338358522203</v>
      </c>
      <c r="AH23" s="32">
        <v>21.361323503448904</v>
      </c>
      <c r="AI23" s="50">
        <v>2.5880951364637212</v>
      </c>
      <c r="AJ23" s="50">
        <v>-2.918296202136915</v>
      </c>
      <c r="AK23" s="23">
        <v>0</v>
      </c>
      <c r="AL23" s="2">
        <v>43.122532939067383</v>
      </c>
      <c r="AM23" s="24">
        <v>-44.851898828059547</v>
      </c>
      <c r="AN23" s="54">
        <v>-0.71683394589497595</v>
      </c>
      <c r="AO23" s="104">
        <v>1.1194430080306859</v>
      </c>
      <c r="AP23" s="30">
        <v>0</v>
      </c>
      <c r="AQ23" s="31">
        <v>2.2647365886694137</v>
      </c>
      <c r="AR23" s="32">
        <v>-27.178233222060165</v>
      </c>
      <c r="AS23" s="50">
        <v>-0.26130612006126341</v>
      </c>
      <c r="AT23" s="50">
        <v>0.61605787870340123</v>
      </c>
      <c r="AU23" s="23">
        <v>0</v>
      </c>
      <c r="AV23" s="2">
        <v>-3.951517787219061</v>
      </c>
      <c r="AW23" s="24">
        <v>13.888063103721681</v>
      </c>
      <c r="AX23" s="52">
        <v>-4.6980071034937083</v>
      </c>
      <c r="AY23" s="52">
        <v>0.93925911431998088</v>
      </c>
      <c r="AZ23" s="30">
        <v>0</v>
      </c>
      <c r="BA23" s="31">
        <v>-3.089271567004126</v>
      </c>
      <c r="BB23" s="32">
        <v>2.2749271218746925</v>
      </c>
      <c r="BC23" s="71">
        <v>-2.4764142591295979</v>
      </c>
      <c r="BD23" s="71">
        <v>0.53585749142916939</v>
      </c>
    </row>
    <row r="24" spans="1:56" s="73" customFormat="1" x14ac:dyDescent="0.3">
      <c r="A24" s="18" t="s">
        <v>29</v>
      </c>
      <c r="B24" s="33">
        <v>0</v>
      </c>
      <c r="C24" s="55">
        <v>-7.3791696625432728</v>
      </c>
      <c r="D24" s="56">
        <v>4.4353147090973044</v>
      </c>
      <c r="E24" s="57">
        <v>1.7221348084154755</v>
      </c>
      <c r="F24" s="57">
        <v>6.4751291489543235</v>
      </c>
      <c r="G24" s="25">
        <v>0</v>
      </c>
      <c r="H24" s="26">
        <v>-5.8079943375542005</v>
      </c>
      <c r="I24" s="58">
        <v>15.679946106144026</v>
      </c>
      <c r="J24" s="59">
        <v>4.0439833180346625</v>
      </c>
      <c r="K24" s="93">
        <v>6.8278497052679086</v>
      </c>
      <c r="L24" s="33">
        <v>0</v>
      </c>
      <c r="M24" s="55">
        <v>-3.2113367354097422</v>
      </c>
      <c r="N24" s="56">
        <v>6.3309444530117442</v>
      </c>
      <c r="O24" s="57">
        <v>3.7059003700162805</v>
      </c>
      <c r="P24" s="55">
        <v>5.0967008835853562</v>
      </c>
      <c r="Q24" s="25">
        <v>0</v>
      </c>
      <c r="R24" s="26">
        <v>-3.2822394332982174</v>
      </c>
      <c r="S24" s="58">
        <v>8.040307308817729</v>
      </c>
      <c r="T24" s="59">
        <v>2.9794801025206539</v>
      </c>
      <c r="U24" s="59">
        <v>4.8870942031804105</v>
      </c>
      <c r="V24" s="33">
        <v>0</v>
      </c>
      <c r="W24" s="55">
        <v>2.692741902181317</v>
      </c>
      <c r="X24" s="56">
        <v>7.3630907713014393</v>
      </c>
      <c r="Y24" s="57">
        <v>12.419406248502753</v>
      </c>
      <c r="Z24" s="57">
        <v>1.1805328686801602</v>
      </c>
      <c r="AA24" s="25">
        <v>0</v>
      </c>
      <c r="AB24" s="35">
        <v>-3.7442762690180098</v>
      </c>
      <c r="AC24" s="58">
        <v>15.611229926767333</v>
      </c>
      <c r="AD24" s="59">
        <v>12.956589606056255</v>
      </c>
      <c r="AE24" s="93">
        <v>13.116748026551804</v>
      </c>
      <c r="AF24" s="33">
        <v>0</v>
      </c>
      <c r="AG24" s="55">
        <v>-4.9399280985037759</v>
      </c>
      <c r="AH24" s="56">
        <v>2076.9596855476361</v>
      </c>
      <c r="AI24" s="57">
        <v>2.2060587646093097</v>
      </c>
      <c r="AJ24" s="57">
        <v>4.8158786699478782</v>
      </c>
      <c r="AK24" s="25">
        <v>0</v>
      </c>
      <c r="AL24" s="26">
        <v>-19.056965885425704</v>
      </c>
      <c r="AM24" s="58">
        <v>9.0929867463906291</v>
      </c>
      <c r="AN24" s="59">
        <v>9.8655590804097528</v>
      </c>
      <c r="AO24" s="59">
        <v>4.7672352940636671</v>
      </c>
      <c r="AP24" s="33">
        <v>0</v>
      </c>
      <c r="AQ24" s="55">
        <v>-10.228441555353552</v>
      </c>
      <c r="AR24" s="56">
        <v>13.243397049984583</v>
      </c>
      <c r="AS24" s="57">
        <v>5.0752112552062414</v>
      </c>
      <c r="AT24" s="57">
        <v>4.2943273007037419</v>
      </c>
      <c r="AU24" s="25">
        <v>0</v>
      </c>
      <c r="AV24" s="26">
        <v>-10.699288679189634</v>
      </c>
      <c r="AW24" s="58">
        <v>6.1784821731319939</v>
      </c>
      <c r="AX24" s="59">
        <v>5.9616974076644738</v>
      </c>
      <c r="AY24" s="59">
        <v>5.9880893812728857</v>
      </c>
      <c r="AZ24" s="33">
        <v>0</v>
      </c>
      <c r="BA24" s="55">
        <v>-7.7053845596003363</v>
      </c>
      <c r="BB24" s="56">
        <v>8.3981227729302166</v>
      </c>
      <c r="BC24" s="70">
        <v>6.2296732604307579</v>
      </c>
      <c r="BD24" s="70">
        <v>5.4866677805204773</v>
      </c>
    </row>
    <row r="25" spans="1:56" x14ac:dyDescent="0.3">
      <c r="A25" s="19" t="s">
        <v>30</v>
      </c>
      <c r="B25" s="30">
        <v>0</v>
      </c>
      <c r="C25" s="31">
        <v>-11.384890710079754</v>
      </c>
      <c r="D25" s="32">
        <v>8.3885865937178838</v>
      </c>
      <c r="E25" s="50">
        <v>1.9219907168046291</v>
      </c>
      <c r="F25" s="57">
        <v>2.5177758428776826</v>
      </c>
      <c r="G25" s="23">
        <v>0</v>
      </c>
      <c r="H25" s="2">
        <v>-9.3430464976927752</v>
      </c>
      <c r="I25" s="24">
        <v>10.175179163652114</v>
      </c>
      <c r="J25" s="54">
        <v>11.382003481238783</v>
      </c>
      <c r="K25" s="93">
        <v>2.6840459605371052</v>
      </c>
      <c r="L25" s="30">
        <v>0</v>
      </c>
      <c r="M25" s="31">
        <v>-8.4697489006849818</v>
      </c>
      <c r="N25" s="32">
        <v>15.143763398163546</v>
      </c>
      <c r="O25" s="50">
        <v>0.26264011418801658</v>
      </c>
      <c r="P25" s="91">
        <v>2.860315496620558</v>
      </c>
      <c r="Q25" s="23">
        <v>0</v>
      </c>
      <c r="R25" s="2">
        <v>-5.3469943487801768</v>
      </c>
      <c r="S25" s="24">
        <v>7.6508829937141254</v>
      </c>
      <c r="T25" s="52">
        <v>4.8237246423624924</v>
      </c>
      <c r="U25" s="54">
        <v>2.7095130660725033</v>
      </c>
      <c r="V25" s="30">
        <v>0</v>
      </c>
      <c r="W25" s="31">
        <v>1.1648025401074236</v>
      </c>
      <c r="X25" s="32">
        <v>1.925214062594871</v>
      </c>
      <c r="Y25" s="50">
        <v>10.448095742136275</v>
      </c>
      <c r="Z25" s="50">
        <v>2.696047946048381</v>
      </c>
      <c r="AA25" s="23">
        <v>0</v>
      </c>
      <c r="AB25" s="15">
        <v>-6.8885588830752242</v>
      </c>
      <c r="AC25" s="24">
        <v>8.2659603341091348</v>
      </c>
      <c r="AD25" s="52">
        <v>17.373720815967857</v>
      </c>
      <c r="AE25" s="104">
        <v>2.6616493133272598</v>
      </c>
      <c r="AF25" s="30">
        <v>0</v>
      </c>
      <c r="AG25" s="31">
        <v>-12.091180978100768</v>
      </c>
      <c r="AH25" s="32">
        <v>5.6929170750081193</v>
      </c>
      <c r="AI25" s="50">
        <v>4.4237463532817998</v>
      </c>
      <c r="AJ25" s="50">
        <v>2.8530531379517896</v>
      </c>
      <c r="AK25" s="23">
        <v>0</v>
      </c>
      <c r="AL25" s="2">
        <v>-12.902068892600871</v>
      </c>
      <c r="AM25" s="24">
        <v>15.987901349821465</v>
      </c>
      <c r="AN25" s="54">
        <v>-6.7578572327347359</v>
      </c>
      <c r="AO25" s="54">
        <v>2.7245907954216193</v>
      </c>
      <c r="AP25" s="30">
        <v>0</v>
      </c>
      <c r="AQ25" s="31">
        <v>-13.05831987910241</v>
      </c>
      <c r="AR25" s="32">
        <v>16.530771431278257</v>
      </c>
      <c r="AS25" s="50">
        <v>2.7251217381102606</v>
      </c>
      <c r="AT25" s="53">
        <v>2.3981282443995582</v>
      </c>
      <c r="AU25" s="23">
        <v>0</v>
      </c>
      <c r="AV25" s="2">
        <v>-12.922896361199875</v>
      </c>
      <c r="AW25" s="24">
        <v>8.1146289528360995</v>
      </c>
      <c r="AX25" s="52">
        <v>5.2261034066860503</v>
      </c>
      <c r="AY25" s="104">
        <v>2.7410733200497077</v>
      </c>
      <c r="AZ25" s="30">
        <v>0</v>
      </c>
      <c r="BA25" s="31">
        <v>-9.7189384249313786</v>
      </c>
      <c r="BB25" s="32">
        <v>9.6731078404927331</v>
      </c>
      <c r="BC25" s="71">
        <v>4.5628459600845446</v>
      </c>
      <c r="BD25" s="71">
        <v>2.6807009162805144</v>
      </c>
    </row>
    <row r="26" spans="1:56" x14ac:dyDescent="0.3">
      <c r="A26" s="19" t="s">
        <v>31</v>
      </c>
      <c r="B26" s="30">
        <v>0</v>
      </c>
      <c r="C26" s="31">
        <v>-12.003892653828775</v>
      </c>
      <c r="D26" s="32">
        <v>8.3370620371807433</v>
      </c>
      <c r="E26" s="50">
        <v>1.2444034918931237</v>
      </c>
      <c r="F26" s="53">
        <v>2.5394779573854009</v>
      </c>
      <c r="G26" s="23">
        <v>0</v>
      </c>
      <c r="H26" s="2">
        <v>-9.9763113086484108</v>
      </c>
      <c r="I26" s="24">
        <v>10.122805316679774</v>
      </c>
      <c r="J26" s="54">
        <v>11.042434511565432</v>
      </c>
      <c r="K26" s="93">
        <v>2.7118805736776324</v>
      </c>
      <c r="L26" s="30">
        <v>0</v>
      </c>
      <c r="M26" s="31">
        <v>-9.1091139457242782</v>
      </c>
      <c r="N26" s="32">
        <v>15.089027641073693</v>
      </c>
      <c r="O26" s="50">
        <v>-1.2093811124304921</v>
      </c>
      <c r="P26" s="91">
        <v>2.8797066829691573</v>
      </c>
      <c r="Q26" s="23">
        <v>0</v>
      </c>
      <c r="R26" s="2">
        <v>-6.0081727296373728</v>
      </c>
      <c r="S26" s="24">
        <v>7.599709118480602</v>
      </c>
      <c r="T26" s="52">
        <v>4.6967493823714364</v>
      </c>
      <c r="U26" s="54">
        <v>2.7346622497390456</v>
      </c>
      <c r="V26" s="30">
        <v>0</v>
      </c>
      <c r="W26" s="31">
        <v>0.45813739109277218</v>
      </c>
      <c r="X26" s="32">
        <v>1.876761991951903</v>
      </c>
      <c r="Y26" s="50">
        <v>9.4549997403729833</v>
      </c>
      <c r="Z26" s="50">
        <v>2.7127113560174934</v>
      </c>
      <c r="AA26" s="23">
        <v>0</v>
      </c>
      <c r="AB26" s="15">
        <v>-7.5389689937041311</v>
      </c>
      <c r="AC26" s="24">
        <v>8.2144940702746361</v>
      </c>
      <c r="AD26" s="52">
        <v>15.303541478948517</v>
      </c>
      <c r="AE26" s="104">
        <v>2.677760622452638</v>
      </c>
      <c r="AF26" s="30">
        <v>0</v>
      </c>
      <c r="AG26" s="31">
        <v>-12.705249281838993</v>
      </c>
      <c r="AH26" s="32">
        <v>-7.8605954938377405</v>
      </c>
      <c r="AI26" s="50">
        <v>7.025408674433308</v>
      </c>
      <c r="AJ26" s="50">
        <v>2.9063356531134446</v>
      </c>
      <c r="AK26" s="23">
        <v>0</v>
      </c>
      <c r="AL26" s="2">
        <v>-13.51047291178017</v>
      </c>
      <c r="AM26" s="24">
        <v>15.932764315853799</v>
      </c>
      <c r="AN26" s="54">
        <v>-6.8280156168401618</v>
      </c>
      <c r="AO26" s="54">
        <v>2.7688449832101725</v>
      </c>
      <c r="AP26" s="30">
        <v>0</v>
      </c>
      <c r="AQ26" s="31">
        <v>-13.665632440344854</v>
      </c>
      <c r="AR26" s="32">
        <v>16.440621496820683</v>
      </c>
      <c r="AS26" s="50">
        <v>3.8262996661777606</v>
      </c>
      <c r="AT26" s="53">
        <v>2.4841144667365995</v>
      </c>
      <c r="AU26" s="23">
        <v>0</v>
      </c>
      <c r="AV26" s="2">
        <v>-13.531154894539899</v>
      </c>
      <c r="AW26" s="24">
        <v>8.067619994019303</v>
      </c>
      <c r="AX26" s="52">
        <v>6.4468272883724467</v>
      </c>
      <c r="AY26" s="104">
        <v>2.7134673581081614</v>
      </c>
      <c r="AZ26" s="30">
        <v>0</v>
      </c>
      <c r="BA26" s="31">
        <v>-10.349577523009545</v>
      </c>
      <c r="BB26" s="32">
        <v>9.6209726625822167</v>
      </c>
      <c r="BC26" s="71">
        <v>4.5999999999999801</v>
      </c>
      <c r="BD26" s="71">
        <v>2.6999999999999886</v>
      </c>
    </row>
    <row r="27" spans="1:56" x14ac:dyDescent="0.3">
      <c r="A27" s="19" t="s">
        <v>32</v>
      </c>
      <c r="B27" s="30">
        <v>0</v>
      </c>
      <c r="C27" s="31">
        <v>-29.728711688186984</v>
      </c>
      <c r="D27" s="32">
        <v>6.4765438429970956</v>
      </c>
      <c r="E27" s="50">
        <v>-23.662198190382057</v>
      </c>
      <c r="F27" s="53">
        <v>3.6045514208705214</v>
      </c>
      <c r="G27" s="23">
        <v>0</v>
      </c>
      <c r="H27" s="2">
        <v>-28.109540595512239</v>
      </c>
      <c r="I27" s="24">
        <v>8.2316197977673866</v>
      </c>
      <c r="J27" s="54">
        <v>-1.4393667390700955</v>
      </c>
      <c r="K27" s="93">
        <v>3.8681152658357263</v>
      </c>
      <c r="L27" s="30">
        <v>0</v>
      </c>
      <c r="M27" s="31">
        <v>-27.417020463075538</v>
      </c>
      <c r="N27" s="32">
        <v>13.112555085415512</v>
      </c>
      <c r="O27" s="50">
        <v>-55.317612512496588</v>
      </c>
      <c r="P27" s="91">
        <v>4.4791041791641959</v>
      </c>
      <c r="Q27" s="23">
        <v>0</v>
      </c>
      <c r="R27" s="2">
        <v>-24.940693489015263</v>
      </c>
      <c r="S27" s="24">
        <v>5.7518537978785256</v>
      </c>
      <c r="T27" s="52">
        <v>2.9420796721055353E-2</v>
      </c>
      <c r="U27" s="54">
        <v>3.7033972515841498</v>
      </c>
      <c r="V27" s="30">
        <v>0</v>
      </c>
      <c r="W27" s="31">
        <v>-19.776874809856459</v>
      </c>
      <c r="X27" s="32">
        <v>0.12718926322594637</v>
      </c>
      <c r="Y27" s="50">
        <v>-27.049003934443519</v>
      </c>
      <c r="Z27" s="50">
        <v>3.6400538303435326</v>
      </c>
      <c r="AA27" s="23">
        <v>0</v>
      </c>
      <c r="AB27" s="15">
        <v>-26.163145582216419</v>
      </c>
      <c r="AC27" s="24">
        <v>6.3560807876342995</v>
      </c>
      <c r="AD27" s="52">
        <v>-60.791653740752267</v>
      </c>
      <c r="AE27" s="104">
        <v>4.450612468179969</v>
      </c>
      <c r="AF27" s="30">
        <v>0</v>
      </c>
      <c r="AG27" s="31">
        <v>-30.28879593853252</v>
      </c>
      <c r="AH27" s="32">
        <v>-56.957537057485233</v>
      </c>
      <c r="AI27" s="50">
        <v>102.65673813635675</v>
      </c>
      <c r="AJ27" s="50">
        <v>3.9155239491520888</v>
      </c>
      <c r="AK27" s="23">
        <v>0</v>
      </c>
      <c r="AL27" s="2">
        <v>-30.93182554019981</v>
      </c>
      <c r="AM27" s="24">
        <v>13.941801913369357</v>
      </c>
      <c r="AN27" s="54">
        <v>-9.4068820171237064</v>
      </c>
      <c r="AO27" s="54">
        <v>4.4430964134582211</v>
      </c>
      <c r="AP27" s="30">
        <v>0</v>
      </c>
      <c r="AQ27" s="31">
        <v>-31.055731702584954</v>
      </c>
      <c r="AR27" s="32">
        <v>13.185366050966385</v>
      </c>
      <c r="AS27" s="50">
        <v>44.764382311060473</v>
      </c>
      <c r="AT27" s="53">
        <v>4.7524840382967142</v>
      </c>
      <c r="AU27" s="23">
        <v>0</v>
      </c>
      <c r="AV27" s="2">
        <v>-30.948341606844131</v>
      </c>
      <c r="AW27" s="24">
        <v>6.3701570938728969</v>
      </c>
      <c r="AX27" s="52">
        <v>51.249277031769367</v>
      </c>
      <c r="AY27" s="104">
        <v>2.0085837904882879</v>
      </c>
      <c r="AZ27" s="30">
        <v>0</v>
      </c>
      <c r="BA27" s="31">
        <v>-28.407620801074561</v>
      </c>
      <c r="BB27" s="32">
        <v>7.7384053281196463</v>
      </c>
      <c r="BC27" s="71">
        <v>5.965699999999984</v>
      </c>
      <c r="BD27" s="71">
        <v>3.4000000000000199</v>
      </c>
    </row>
    <row r="28" spans="1:56" s="73" customFormat="1" ht="15" thickBot="1" x14ac:dyDescent="0.35">
      <c r="A28" s="18" t="s">
        <v>33</v>
      </c>
      <c r="B28" s="33">
        <v>0</v>
      </c>
      <c r="C28" s="55">
        <v>-7.5985827398623034</v>
      </c>
      <c r="D28" s="56">
        <v>4.6429817788341765</v>
      </c>
      <c r="E28" s="57">
        <v>1.7330091104099949</v>
      </c>
      <c r="F28" s="57">
        <v>6.259406755532936</v>
      </c>
      <c r="G28" s="25">
        <v>0</v>
      </c>
      <c r="H28" s="26">
        <v>-6.0016265610002844</v>
      </c>
      <c r="I28" s="58">
        <v>15.389141336704949</v>
      </c>
      <c r="J28" s="59">
        <v>4.4141184534389737</v>
      </c>
      <c r="K28" s="94">
        <v>6.6048848618321472</v>
      </c>
      <c r="L28" s="33">
        <v>0</v>
      </c>
      <c r="M28" s="55">
        <v>-3.4993658770556491</v>
      </c>
      <c r="N28" s="56">
        <v>6.7888028048759486</v>
      </c>
      <c r="O28" s="57">
        <v>3.5130143088123731</v>
      </c>
      <c r="P28" s="55">
        <v>4.9753559015678377</v>
      </c>
      <c r="Q28" s="68">
        <v>0</v>
      </c>
      <c r="R28" s="26">
        <v>-3.3953362327356462</v>
      </c>
      <c r="S28" s="58">
        <v>8.0194075542092236</v>
      </c>
      <c r="T28" s="59">
        <v>3.0781199595069353</v>
      </c>
      <c r="U28" s="59">
        <v>4.7686533923676677</v>
      </c>
      <c r="V28" s="33">
        <v>0</v>
      </c>
      <c r="W28" s="55">
        <v>2.6090491354082479</v>
      </c>
      <c r="X28" s="56">
        <v>7.0694239123830105</v>
      </c>
      <c r="Y28" s="57">
        <v>12.318062541968715</v>
      </c>
      <c r="Z28" s="57">
        <v>1.2571473098305717</v>
      </c>
      <c r="AA28" s="25">
        <v>0</v>
      </c>
      <c r="AB28" s="35">
        <v>-3.9165041191663086</v>
      </c>
      <c r="AC28" s="58">
        <v>15.221338398354046</v>
      </c>
      <c r="AD28" s="59">
        <v>13.176900197084947</v>
      </c>
      <c r="AE28" s="93">
        <v>12.575948515299402</v>
      </c>
      <c r="AF28" s="33">
        <v>0</v>
      </c>
      <c r="AG28" s="55">
        <v>-5.3316374517958565</v>
      </c>
      <c r="AH28" s="56">
        <v>12.123098173649982</v>
      </c>
      <c r="AI28" s="57">
        <v>2.325330973963986</v>
      </c>
      <c r="AJ28" s="57">
        <v>4.7081486578325524</v>
      </c>
      <c r="AK28" s="25">
        <v>0</v>
      </c>
      <c r="AL28" s="26">
        <v>-18.719831852937862</v>
      </c>
      <c r="AM28" s="58">
        <v>9.4976874350952265</v>
      </c>
      <c r="AN28" s="59">
        <v>8.8320053075264298</v>
      </c>
      <c r="AO28" s="59">
        <v>4.6584272012931649</v>
      </c>
      <c r="AP28" s="33">
        <v>0</v>
      </c>
      <c r="AQ28" s="55">
        <v>-10.383447933502143</v>
      </c>
      <c r="AR28" s="56">
        <v>13.418088146290707</v>
      </c>
      <c r="AS28" s="57">
        <v>4.9469001314732566</v>
      </c>
      <c r="AT28" s="57">
        <v>4.1929896390532093</v>
      </c>
      <c r="AU28" s="25">
        <v>0</v>
      </c>
      <c r="AV28" s="26">
        <v>-10.821086627291942</v>
      </c>
      <c r="AW28" s="58">
        <v>6.282034981896345</v>
      </c>
      <c r="AX28" s="59">
        <v>5.9216765506306785</v>
      </c>
      <c r="AY28" s="93">
        <v>5.8125917395293527</v>
      </c>
      <c r="AZ28" s="33">
        <v>0</v>
      </c>
      <c r="BA28" s="55">
        <v>-7.815676825261642</v>
      </c>
      <c r="BB28" s="56">
        <v>8.4665181093815924</v>
      </c>
      <c r="BC28" s="70">
        <v>6.1392632648157246</v>
      </c>
      <c r="BD28" s="70">
        <v>5.3367304730087568</v>
      </c>
    </row>
    <row r="29" spans="1:56" s="13" customFormat="1" x14ac:dyDescent="0.3">
      <c r="A29" s="106"/>
      <c r="C29" s="107"/>
      <c r="D29" s="107"/>
      <c r="E29" s="107"/>
      <c r="F29" s="107"/>
      <c r="Z29" s="92"/>
    </row>
    <row r="30" spans="1:56" s="13" customFormat="1" x14ac:dyDescent="0.3">
      <c r="Z30" s="92"/>
    </row>
    <row r="31" spans="1:56" s="13" customFormat="1" x14ac:dyDescent="0.3">
      <c r="G31" s="107"/>
      <c r="H31" s="107"/>
      <c r="I31" s="107"/>
      <c r="J31" s="107"/>
      <c r="K31" s="107"/>
      <c r="L31" s="107"/>
      <c r="M31" s="107"/>
      <c r="N31" s="107"/>
      <c r="O31" s="107"/>
      <c r="P31" s="107"/>
      <c r="Z31" s="92"/>
      <c r="BB31" s="105"/>
      <c r="BC31" s="65"/>
    </row>
    <row r="32" spans="1:56" x14ac:dyDescent="0.3">
      <c r="BB32" s="65"/>
      <c r="BC32" s="65"/>
    </row>
    <row r="33" spans="54:55" x14ac:dyDescent="0.3">
      <c r="BB33" s="65"/>
      <c r="BC33" s="105"/>
    </row>
    <row r="34" spans="54:55" x14ac:dyDescent="0.3">
      <c r="BB34" s="20"/>
      <c r="BC34" s="20"/>
    </row>
  </sheetData>
  <mergeCells count="11">
    <mergeCell ref="AA2:AC2"/>
    <mergeCell ref="B2:D2"/>
    <mergeCell ref="G2:I2"/>
    <mergeCell ref="L2:N2"/>
    <mergeCell ref="Q2:S2"/>
    <mergeCell ref="V2:X2"/>
    <mergeCell ref="AF2:AH2"/>
    <mergeCell ref="AK2:AM2"/>
    <mergeCell ref="AP2:AR2"/>
    <mergeCell ref="AU2:AW2"/>
    <mergeCell ref="AZ2:BC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45CED-9A1B-4F40-9E7B-B2663DA8E56B}">
  <dimension ref="A1:N31"/>
  <sheetViews>
    <sheetView workbookViewId="0">
      <selection activeCell="D13" sqref="D13"/>
    </sheetView>
  </sheetViews>
  <sheetFormatPr defaultColWidth="8.88671875" defaultRowHeight="14.4" x14ac:dyDescent="0.3"/>
  <cols>
    <col min="1" max="1" width="59.5546875" style="176" customWidth="1"/>
    <col min="2" max="3" width="21.5546875" style="176" bestFit="1" customWidth="1"/>
    <col min="4" max="5" width="19.33203125" style="176" bestFit="1" customWidth="1"/>
    <col min="6" max="6" width="20.33203125" style="176" bestFit="1" customWidth="1"/>
    <col min="7" max="8" width="19.33203125" style="176" bestFit="1" customWidth="1"/>
    <col min="9" max="11" width="20.33203125" style="176" bestFit="1" customWidth="1"/>
    <col min="12" max="12" width="21.77734375" style="176" bestFit="1" customWidth="1"/>
    <col min="13" max="13" width="22.6640625" style="176" customWidth="1"/>
    <col min="14" max="16384" width="8.88671875" style="176"/>
  </cols>
  <sheetData>
    <row r="1" spans="1:13" s="178" customFormat="1" x14ac:dyDescent="0.3">
      <c r="A1" s="175" t="s">
        <v>90</v>
      </c>
      <c r="B1" s="176"/>
      <c r="C1" s="177"/>
    </row>
    <row r="2" spans="1:13" s="181" customFormat="1" ht="22.2" customHeight="1" x14ac:dyDescent="0.3">
      <c r="A2" s="179" t="s">
        <v>0</v>
      </c>
      <c r="B2" s="129" t="s">
        <v>1</v>
      </c>
      <c r="C2" s="129" t="s">
        <v>2</v>
      </c>
      <c r="D2" s="129" t="s">
        <v>3</v>
      </c>
      <c r="E2" s="129" t="s">
        <v>4</v>
      </c>
      <c r="F2" s="129" t="s">
        <v>5</v>
      </c>
      <c r="G2" s="129" t="s">
        <v>6</v>
      </c>
      <c r="H2" s="129" t="s">
        <v>7</v>
      </c>
      <c r="I2" s="129" t="s">
        <v>8</v>
      </c>
      <c r="J2" s="129" t="s">
        <v>9</v>
      </c>
      <c r="K2" s="129" t="s">
        <v>10</v>
      </c>
      <c r="L2" s="180" t="s">
        <v>41</v>
      </c>
    </row>
    <row r="3" spans="1:13" s="81" customFormat="1" x14ac:dyDescent="0.3">
      <c r="A3" s="80" t="s">
        <v>51</v>
      </c>
      <c r="B3" s="182">
        <v>31514463419.302143</v>
      </c>
      <c r="C3" s="182">
        <v>220905138665.82477</v>
      </c>
      <c r="D3" s="182">
        <v>242044205019.8974</v>
      </c>
      <c r="E3" s="182">
        <v>217279082137.10281</v>
      </c>
      <c r="F3" s="182">
        <v>231144304186.86789</v>
      </c>
      <c r="G3" s="182">
        <v>52496886108.121025</v>
      </c>
      <c r="H3" s="182">
        <v>30202200563.959404</v>
      </c>
      <c r="I3" s="182">
        <v>157574827180.76422</v>
      </c>
      <c r="J3" s="182">
        <v>158841789843.61057</v>
      </c>
      <c r="K3" s="182">
        <v>37624208308.401657</v>
      </c>
      <c r="L3" s="182">
        <v>1379627105433.8518</v>
      </c>
    </row>
    <row r="4" spans="1:13" s="81" customFormat="1" x14ac:dyDescent="0.3">
      <c r="A4" s="80" t="s">
        <v>52</v>
      </c>
      <c r="B4" s="182">
        <v>25816288987.038979</v>
      </c>
      <c r="C4" s="182">
        <v>258865739015.87634</v>
      </c>
      <c r="D4" s="182">
        <v>220889632213.10818</v>
      </c>
      <c r="E4" s="182">
        <v>113902540414.68704</v>
      </c>
      <c r="F4" s="182">
        <v>562236633657.09106</v>
      </c>
      <c r="G4" s="182">
        <v>228939778126.54846</v>
      </c>
      <c r="H4" s="182">
        <v>242937321978.59396</v>
      </c>
      <c r="I4" s="182">
        <v>569769331467.12915</v>
      </c>
      <c r="J4" s="182">
        <v>170757348082.26202</v>
      </c>
      <c r="K4" s="182">
        <v>41991560310.301666</v>
      </c>
      <c r="L4" s="182">
        <v>2436106174252.6372</v>
      </c>
    </row>
    <row r="5" spans="1:13" s="81" customFormat="1" x14ac:dyDescent="0.3">
      <c r="A5" s="80" t="s">
        <v>53</v>
      </c>
      <c r="B5" s="182">
        <v>590660779166.31445</v>
      </c>
      <c r="C5" s="182">
        <v>358580481066.36749</v>
      </c>
      <c r="D5" s="182">
        <v>133964457132.02101</v>
      </c>
      <c r="E5" s="182">
        <v>277433451039.15375</v>
      </c>
      <c r="F5" s="182">
        <v>237489763578.38116</v>
      </c>
      <c r="G5" s="182">
        <v>217463742676.48944</v>
      </c>
      <c r="H5" s="182">
        <v>167758819220.56662</v>
      </c>
      <c r="I5" s="182">
        <v>391236187057.28381</v>
      </c>
      <c r="J5" s="182">
        <v>252630995168.75739</v>
      </c>
      <c r="K5" s="182">
        <v>1323458238125.467</v>
      </c>
      <c r="L5" s="182">
        <v>3950676914230.8018</v>
      </c>
    </row>
    <row r="6" spans="1:13" s="81" customFormat="1" x14ac:dyDescent="0.3">
      <c r="A6" s="80" t="s">
        <v>13</v>
      </c>
      <c r="B6" s="182">
        <v>18800491365.266579</v>
      </c>
      <c r="C6" s="182">
        <v>17802662214.461971</v>
      </c>
      <c r="D6" s="182">
        <v>12796975281.037542</v>
      </c>
      <c r="E6" s="182">
        <v>10660341183.281693</v>
      </c>
      <c r="F6" s="182">
        <v>118484961370.32727</v>
      </c>
      <c r="G6" s="182">
        <v>79784840841.729538</v>
      </c>
      <c r="H6" s="182">
        <v>13880386739.695539</v>
      </c>
      <c r="I6" s="182">
        <v>13112244080.319786</v>
      </c>
      <c r="J6" s="182">
        <v>18693048148.460114</v>
      </c>
      <c r="K6" s="182">
        <v>16587250926.264853</v>
      </c>
      <c r="L6" s="182">
        <v>320603202150.84491</v>
      </c>
    </row>
    <row r="7" spans="1:13" s="81" customFormat="1" x14ac:dyDescent="0.3">
      <c r="A7" s="80" t="s">
        <v>14</v>
      </c>
      <c r="B7" s="182">
        <v>9614787188.6797886</v>
      </c>
      <c r="C7" s="182">
        <v>2957249544.7692761</v>
      </c>
      <c r="D7" s="182">
        <v>771800199.78751564</v>
      </c>
      <c r="E7" s="182">
        <v>1675375692.5139046</v>
      </c>
      <c r="F7" s="182">
        <v>3280435397.9985523</v>
      </c>
      <c r="G7" s="182">
        <v>862391790.5143317</v>
      </c>
      <c r="H7" s="182">
        <v>1235248041.8249173</v>
      </c>
      <c r="I7" s="182">
        <v>5916053158.4204788</v>
      </c>
      <c r="J7" s="182">
        <v>3212784340.2798495</v>
      </c>
      <c r="K7" s="182">
        <v>15742028632.279593</v>
      </c>
      <c r="L7" s="182">
        <v>45268153987.068207</v>
      </c>
    </row>
    <row r="8" spans="1:13" s="81" customFormat="1" x14ac:dyDescent="0.3">
      <c r="A8" s="80" t="s">
        <v>54</v>
      </c>
      <c r="B8" s="182">
        <v>137071416404.48174</v>
      </c>
      <c r="C8" s="182">
        <v>60143231243.715096</v>
      </c>
      <c r="D8" s="182">
        <v>47960999490.948441</v>
      </c>
      <c r="E8" s="182">
        <v>45991079830.277649</v>
      </c>
      <c r="F8" s="182">
        <v>59155817375.738411</v>
      </c>
      <c r="G8" s="182">
        <v>49792775769.96006</v>
      </c>
      <c r="H8" s="182">
        <v>37492695285.557861</v>
      </c>
      <c r="I8" s="182">
        <v>104068231541.03316</v>
      </c>
      <c r="J8" s="182">
        <v>53280673270.481522</v>
      </c>
      <c r="K8" s="182">
        <v>289134248475.46497</v>
      </c>
      <c r="L8" s="182">
        <v>884091168687.65894</v>
      </c>
    </row>
    <row r="9" spans="1:13" s="81" customFormat="1" x14ac:dyDescent="0.3">
      <c r="A9" s="80" t="s">
        <v>16</v>
      </c>
      <c r="B9" s="182">
        <v>510086234411.98517</v>
      </c>
      <c r="C9" s="182">
        <v>232260860758.19113</v>
      </c>
      <c r="D9" s="182">
        <v>84022388268.921097</v>
      </c>
      <c r="E9" s="182">
        <v>112571467713.8588</v>
      </c>
      <c r="F9" s="182">
        <v>154757231008.40475</v>
      </c>
      <c r="G9" s="182">
        <v>74897012138.705994</v>
      </c>
      <c r="H9" s="182">
        <v>122922173486.93216</v>
      </c>
      <c r="I9" s="182">
        <v>205093767126.42029</v>
      </c>
      <c r="J9" s="182">
        <v>184329244322.98352</v>
      </c>
      <c r="K9" s="182">
        <v>725126764216.35767</v>
      </c>
      <c r="L9" s="182">
        <v>2406067143452.7607</v>
      </c>
    </row>
    <row r="10" spans="1:13" s="81" customFormat="1" x14ac:dyDescent="0.3">
      <c r="A10" s="80" t="s">
        <v>55</v>
      </c>
      <c r="B10" s="182">
        <v>67016497341.428299</v>
      </c>
      <c r="C10" s="182">
        <v>47360306896.879417</v>
      </c>
      <c r="D10" s="182">
        <v>26502533364.40168</v>
      </c>
      <c r="E10" s="182">
        <v>37981534715.020737</v>
      </c>
      <c r="F10" s="182">
        <v>49131853434.955063</v>
      </c>
      <c r="G10" s="182">
        <v>27103964246.934093</v>
      </c>
      <c r="H10" s="182">
        <v>33537762937.957001</v>
      </c>
      <c r="I10" s="182">
        <v>39762437284.388367</v>
      </c>
      <c r="J10" s="182">
        <v>47369496668.407913</v>
      </c>
      <c r="K10" s="182">
        <v>174916617406.55231</v>
      </c>
      <c r="L10" s="182">
        <v>550683004296.9248</v>
      </c>
    </row>
    <row r="11" spans="1:13" s="81" customFormat="1" x14ac:dyDescent="0.3">
      <c r="A11" s="80" t="s">
        <v>56</v>
      </c>
      <c r="B11" s="182">
        <v>73670196673.25705</v>
      </c>
      <c r="C11" s="182">
        <v>38510360005.076447</v>
      </c>
      <c r="D11" s="182">
        <v>18714888435.811871</v>
      </c>
      <c r="E11" s="182">
        <v>18615590697.918446</v>
      </c>
      <c r="F11" s="182">
        <v>47547592986.431778</v>
      </c>
      <c r="G11" s="182">
        <v>76245582780.672272</v>
      </c>
      <c r="H11" s="182">
        <v>20049076166.058048</v>
      </c>
      <c r="I11" s="182">
        <v>45212874592.121567</v>
      </c>
      <c r="J11" s="182">
        <v>37012862793.79377</v>
      </c>
      <c r="K11" s="182">
        <v>149123482403.66342</v>
      </c>
      <c r="L11" s="182">
        <v>524702507534.80469</v>
      </c>
    </row>
    <row r="12" spans="1:13" s="81" customFormat="1" x14ac:dyDescent="0.3">
      <c r="A12" s="80" t="s">
        <v>57</v>
      </c>
      <c r="B12" s="182">
        <v>104722342155.83246</v>
      </c>
      <c r="C12" s="182">
        <v>50608447992.412804</v>
      </c>
      <c r="D12" s="182">
        <v>23581589858.096378</v>
      </c>
      <c r="E12" s="182">
        <v>38891933399.207611</v>
      </c>
      <c r="F12" s="182">
        <v>47832116732.215309</v>
      </c>
      <c r="G12" s="182">
        <v>25398351107.135021</v>
      </c>
      <c r="H12" s="182">
        <v>33378541817.912231</v>
      </c>
      <c r="I12" s="182">
        <v>45427284176.412491</v>
      </c>
      <c r="J12" s="182">
        <v>48851001708.727898</v>
      </c>
      <c r="K12" s="182">
        <v>178994502047.89105</v>
      </c>
      <c r="L12" s="182">
        <v>597686110995.84326</v>
      </c>
    </row>
    <row r="13" spans="1:13" s="81" customFormat="1" x14ac:dyDescent="0.3">
      <c r="A13" s="80" t="s">
        <v>20</v>
      </c>
      <c r="B13" s="182">
        <v>219379257499.01974</v>
      </c>
      <c r="C13" s="182">
        <v>93104891960.897583</v>
      </c>
      <c r="D13" s="182">
        <v>59738301201.238785</v>
      </c>
      <c r="E13" s="182">
        <v>58509810346.842285</v>
      </c>
      <c r="F13" s="182">
        <v>142362063919.80362</v>
      </c>
      <c r="G13" s="182">
        <v>80699605104.578629</v>
      </c>
      <c r="H13" s="182">
        <v>44985145253.049591</v>
      </c>
      <c r="I13" s="182">
        <v>139700841997.41635</v>
      </c>
      <c r="J13" s="182">
        <v>78505265470.018997</v>
      </c>
      <c r="K13" s="182">
        <v>417134806099.01892</v>
      </c>
      <c r="L13" s="182">
        <v>1334119988851.8845</v>
      </c>
    </row>
    <row r="14" spans="1:13" s="81" customFormat="1" x14ac:dyDescent="0.3">
      <c r="A14" s="80" t="s">
        <v>58</v>
      </c>
      <c r="B14" s="182">
        <v>96476538672.009735</v>
      </c>
      <c r="C14" s="182">
        <v>60859803880.374664</v>
      </c>
      <c r="D14" s="182">
        <v>33160482385.294754</v>
      </c>
      <c r="E14" s="182">
        <v>50998336170.454575</v>
      </c>
      <c r="F14" s="182">
        <v>56521220794.666931</v>
      </c>
      <c r="G14" s="182">
        <v>22371559236.188667</v>
      </c>
      <c r="H14" s="182">
        <v>33513896032.61858</v>
      </c>
      <c r="I14" s="182">
        <v>71618248143.666107</v>
      </c>
      <c r="J14" s="182">
        <v>64160765360.802254</v>
      </c>
      <c r="K14" s="182">
        <v>185819783365.30344</v>
      </c>
      <c r="L14" s="182">
        <v>675500634041.37976</v>
      </c>
    </row>
    <row r="15" spans="1:13" s="81" customFormat="1" x14ac:dyDescent="0.3">
      <c r="A15" s="80" t="s">
        <v>59</v>
      </c>
      <c r="B15" s="182">
        <v>24412586986.027977</v>
      </c>
      <c r="C15" s="182">
        <v>1036435737.3181397</v>
      </c>
      <c r="D15" s="182">
        <v>60936113.516200259</v>
      </c>
      <c r="E15" s="182">
        <v>1997749079.0479321</v>
      </c>
      <c r="F15" s="182">
        <v>2530136933.6851678</v>
      </c>
      <c r="G15" s="182">
        <v>1594862087.7251449</v>
      </c>
      <c r="H15" s="182">
        <v>52429037.580394857</v>
      </c>
      <c r="I15" s="182">
        <v>2814026199.0830698</v>
      </c>
      <c r="J15" s="182">
        <v>655852809.49844849</v>
      </c>
      <c r="K15" s="182">
        <v>65691618449.73262</v>
      </c>
      <c r="L15" s="182">
        <v>100846633433.21509</v>
      </c>
      <c r="M15" s="183"/>
    </row>
    <row r="16" spans="1:13" s="81" customFormat="1" x14ac:dyDescent="0.3">
      <c r="A16" s="80" t="s">
        <v>60</v>
      </c>
      <c r="B16" s="182">
        <v>58133680250.46698</v>
      </c>
      <c r="C16" s="182">
        <v>46656977275.343979</v>
      </c>
      <c r="D16" s="182">
        <v>29143262998.11731</v>
      </c>
      <c r="E16" s="182">
        <v>40216805482.508263</v>
      </c>
      <c r="F16" s="182">
        <v>44705382045.93821</v>
      </c>
      <c r="G16" s="182">
        <v>19587176672.325027</v>
      </c>
      <c r="H16" s="182">
        <v>18344182645.527512</v>
      </c>
      <c r="I16" s="182">
        <v>51305376017.259048</v>
      </c>
      <c r="J16" s="182">
        <v>44501262174.601593</v>
      </c>
      <c r="K16" s="182">
        <v>164202175136.25659</v>
      </c>
      <c r="L16" s="182">
        <v>516796280698.34448</v>
      </c>
    </row>
    <row r="17" spans="1:14" s="81" customFormat="1" x14ac:dyDescent="0.3">
      <c r="A17" s="80" t="s">
        <v>61</v>
      </c>
      <c r="B17" s="182">
        <v>40064033614.445076</v>
      </c>
      <c r="C17" s="182">
        <v>27421739010.337696</v>
      </c>
      <c r="D17" s="182">
        <v>14297833183.21669</v>
      </c>
      <c r="E17" s="182">
        <v>14297833183.21669</v>
      </c>
      <c r="F17" s="182">
        <v>30642514064.241238</v>
      </c>
      <c r="G17" s="182">
        <v>13214207931.436054</v>
      </c>
      <c r="H17" s="182">
        <v>13244308632.874405</v>
      </c>
      <c r="I17" s="182">
        <v>29528788111.022259</v>
      </c>
      <c r="J17" s="182">
        <v>17789514550.065399</v>
      </c>
      <c r="K17" s="182">
        <v>100506242102.65375</v>
      </c>
      <c r="L17" s="182">
        <v>301007014383.50928</v>
      </c>
    </row>
    <row r="18" spans="1:14" s="81" customFormat="1" x14ac:dyDescent="0.3">
      <c r="A18" s="80" t="s">
        <v>62</v>
      </c>
      <c r="B18" s="182">
        <v>23485928598.968197</v>
      </c>
      <c r="C18" s="182">
        <v>21643894983.362862</v>
      </c>
      <c r="D18" s="182">
        <v>7214631661.1209517</v>
      </c>
      <c r="E18" s="182">
        <v>16322464538.280735</v>
      </c>
      <c r="F18" s="182">
        <v>20287953571.875603</v>
      </c>
      <c r="G18" s="182">
        <v>4937673441.8310051</v>
      </c>
      <c r="H18" s="182">
        <v>24662783408.93829</v>
      </c>
      <c r="I18" s="182">
        <v>27349082431.696083</v>
      </c>
      <c r="J18" s="182">
        <v>26965325428.444973</v>
      </c>
      <c r="K18" s="182">
        <v>82968264102.890945</v>
      </c>
      <c r="L18" s="182">
        <v>255838002167.40967</v>
      </c>
    </row>
    <row r="19" spans="1:14" s="81" customFormat="1" x14ac:dyDescent="0.3">
      <c r="A19" s="80" t="s">
        <v>26</v>
      </c>
      <c r="B19" s="182">
        <v>42224976929.132889</v>
      </c>
      <c r="C19" s="182">
        <v>30712152425.600269</v>
      </c>
      <c r="D19" s="182">
        <v>13409054421.761528</v>
      </c>
      <c r="E19" s="182">
        <v>26513357606.664841</v>
      </c>
      <c r="F19" s="182">
        <v>28003252542.416119</v>
      </c>
      <c r="G19" s="182">
        <v>7686503418.5350151</v>
      </c>
      <c r="H19" s="182">
        <v>17675571737.776554</v>
      </c>
      <c r="I19" s="182">
        <v>19368634164.766655</v>
      </c>
      <c r="J19" s="182">
        <v>33556497302.943623</v>
      </c>
      <c r="K19" s="182">
        <v>119462484848.42088</v>
      </c>
      <c r="L19" s="182">
        <v>338612485398.01837</v>
      </c>
    </row>
    <row r="20" spans="1:14" s="81" customFormat="1" x14ac:dyDescent="0.3">
      <c r="A20" s="80" t="s">
        <v>63</v>
      </c>
      <c r="B20" s="182">
        <v>1955871917.4707003</v>
      </c>
      <c r="C20" s="182">
        <v>1447641563.1582379</v>
      </c>
      <c r="D20" s="182">
        <v>905331622.40499842</v>
      </c>
      <c r="E20" s="182">
        <v>872733757.11381984</v>
      </c>
      <c r="F20" s="182">
        <v>924593997.34978533</v>
      </c>
      <c r="G20" s="182">
        <v>1105363977.6008651</v>
      </c>
      <c r="H20" s="182">
        <v>977935958.73534977</v>
      </c>
      <c r="I20" s="182">
        <v>1186858640.8288112</v>
      </c>
      <c r="J20" s="182">
        <v>960155304.94016182</v>
      </c>
      <c r="K20" s="182">
        <v>4480724756.3874216</v>
      </c>
      <c r="L20" s="182">
        <v>14817211495.99015</v>
      </c>
    </row>
    <row r="21" spans="1:14" s="81" customFormat="1" x14ac:dyDescent="0.3">
      <c r="A21" s="80" t="s">
        <v>64</v>
      </c>
      <c r="B21" s="182">
        <v>57139914621.283806</v>
      </c>
      <c r="C21" s="182">
        <v>20513676920.173691</v>
      </c>
      <c r="D21" s="182">
        <v>11375766292.096321</v>
      </c>
      <c r="E21" s="182">
        <v>37521379966.717697</v>
      </c>
      <c r="F21" s="182">
        <v>53335559992.451599</v>
      </c>
      <c r="G21" s="182">
        <v>5258960810.4445286</v>
      </c>
      <c r="H21" s="182">
        <v>12718479690.507689</v>
      </c>
      <c r="I21" s="182">
        <v>17902845312.151588</v>
      </c>
      <c r="J21" s="182">
        <v>23124508528.195793</v>
      </c>
      <c r="K21" s="182">
        <v>134084851869.13528</v>
      </c>
      <c r="L21" s="182">
        <v>372975944003.15796</v>
      </c>
    </row>
    <row r="22" spans="1:14" s="81" customFormat="1" x14ac:dyDescent="0.3">
      <c r="A22" s="80" t="s">
        <v>65</v>
      </c>
      <c r="B22" s="182">
        <v>798557282.8225826</v>
      </c>
      <c r="C22" s="182">
        <v>179392097.18905786</v>
      </c>
      <c r="D22" s="182">
        <v>75290948.43276459</v>
      </c>
      <c r="E22" s="182">
        <v>114673221.75915508</v>
      </c>
      <c r="F22" s="182">
        <v>163645316.4793444</v>
      </c>
      <c r="G22" s="182">
        <v>102297484.28364754</v>
      </c>
      <c r="H22" s="182">
        <v>163554440.48577949</v>
      </c>
      <c r="I22" s="182">
        <v>208686867.93864098</v>
      </c>
      <c r="J22" s="182">
        <v>284547232.83178985</v>
      </c>
      <c r="K22" s="182">
        <v>2000938792.588146</v>
      </c>
      <c r="L22" s="182">
        <v>4091583684.8109083</v>
      </c>
    </row>
    <row r="23" spans="1:14" s="185" customFormat="1" x14ac:dyDescent="0.3">
      <c r="A23" s="134" t="s">
        <v>29</v>
      </c>
      <c r="B23" s="184">
        <f>SUM(B3:B22)</f>
        <v>2133044843485.2344</v>
      </c>
      <c r="C23" s="184">
        <f t="shared" ref="C23:L23" si="0">SUM(C3:C22)</f>
        <v>1591571083257.3306</v>
      </c>
      <c r="D23" s="184">
        <f t="shared" si="0"/>
        <v>980630360091.23169</v>
      </c>
      <c r="E23" s="184">
        <f t="shared" si="0"/>
        <v>1122367540175.6284</v>
      </c>
      <c r="F23" s="184">
        <f t="shared" si="0"/>
        <v>1890537032907.3191</v>
      </c>
      <c r="G23" s="184">
        <f t="shared" si="0"/>
        <v>989543535751.75891</v>
      </c>
      <c r="H23" s="184">
        <f t="shared" si="0"/>
        <v>869732513077.15198</v>
      </c>
      <c r="I23" s="184">
        <f t="shared" si="0"/>
        <v>1938156625550.1221</v>
      </c>
      <c r="J23" s="184">
        <f t="shared" si="0"/>
        <v>1265482938510.1079</v>
      </c>
      <c r="K23" s="184">
        <f t="shared" si="0"/>
        <v>4229050790375.0317</v>
      </c>
      <c r="L23" s="184">
        <f t="shared" si="0"/>
        <v>17010117263180.918</v>
      </c>
    </row>
    <row r="24" spans="1:14" s="81" customFormat="1" x14ac:dyDescent="0.3">
      <c r="A24" s="80" t="s">
        <v>30</v>
      </c>
      <c r="B24" s="182">
        <f>B25-B26</f>
        <v>176677465119.07947</v>
      </c>
      <c r="C24" s="182">
        <f t="shared" ref="C24:L24" si="1">C25-C26</f>
        <v>135351606036.5173</v>
      </c>
      <c r="D24" s="182">
        <f t="shared" si="1"/>
        <v>95694968267.76384</v>
      </c>
      <c r="E24" s="182">
        <f t="shared" si="1"/>
        <v>100849385722.15913</v>
      </c>
      <c r="F24" s="182">
        <f t="shared" si="1"/>
        <v>160921454304.80023</v>
      </c>
      <c r="G24" s="182">
        <f t="shared" si="1"/>
        <v>77317019057.723663</v>
      </c>
      <c r="H24" s="182">
        <f t="shared" si="1"/>
        <v>74814624444.446671</v>
      </c>
      <c r="I24" s="182">
        <f t="shared" si="1"/>
        <v>175813917843.96597</v>
      </c>
      <c r="J24" s="182">
        <f t="shared" si="1"/>
        <v>117800365393.18411</v>
      </c>
      <c r="K24" s="182">
        <f t="shared" si="1"/>
        <v>324943303207.35974</v>
      </c>
      <c r="L24" s="182">
        <f t="shared" si="1"/>
        <v>1440184109397</v>
      </c>
      <c r="N24" s="185"/>
    </row>
    <row r="25" spans="1:14" s="81" customFormat="1" x14ac:dyDescent="0.3">
      <c r="A25" s="80" t="s">
        <v>31</v>
      </c>
      <c r="B25" s="182">
        <v>182353593032.23972</v>
      </c>
      <c r="C25" s="182">
        <v>139503504041.26727</v>
      </c>
      <c r="D25" s="182">
        <v>98783264246.717789</v>
      </c>
      <c r="E25" s="182">
        <v>104066325698.62851</v>
      </c>
      <c r="F25" s="182">
        <v>166488795421.5188</v>
      </c>
      <c r="G25" s="182">
        <v>79753256046.229858</v>
      </c>
      <c r="H25" s="182">
        <v>77233388985.35173</v>
      </c>
      <c r="I25" s="182">
        <v>181571891229.93954</v>
      </c>
      <c r="J25" s="182">
        <v>121531242548.85051</v>
      </c>
      <c r="K25" s="182">
        <v>335540306533.25635</v>
      </c>
      <c r="L25" s="182">
        <v>1486825567784</v>
      </c>
      <c r="N25" s="185"/>
    </row>
    <row r="26" spans="1:14" s="81" customFormat="1" x14ac:dyDescent="0.3">
      <c r="A26" s="80" t="s">
        <v>32</v>
      </c>
      <c r="B26" s="182">
        <v>5676127913.1602612</v>
      </c>
      <c r="C26" s="182">
        <v>4151898004.7499757</v>
      </c>
      <c r="D26" s="182">
        <v>3088295978.9539442</v>
      </c>
      <c r="E26" s="182">
        <v>3216939976.4693813</v>
      </c>
      <c r="F26" s="182">
        <v>5567341116.7185764</v>
      </c>
      <c r="G26" s="182">
        <v>2436236988.5062008</v>
      </c>
      <c r="H26" s="182">
        <v>2418764540.9050579</v>
      </c>
      <c r="I26" s="182">
        <v>5757973385.973568</v>
      </c>
      <c r="J26" s="182">
        <v>3730877155.6663914</v>
      </c>
      <c r="K26" s="182">
        <v>10597003325.896637</v>
      </c>
      <c r="L26" s="182">
        <v>46641458387</v>
      </c>
      <c r="N26" s="185"/>
    </row>
    <row r="27" spans="1:14" s="185" customFormat="1" x14ac:dyDescent="0.3">
      <c r="A27" s="134" t="s">
        <v>33</v>
      </c>
      <c r="B27" s="184">
        <f>B23+B24</f>
        <v>2309722308604.314</v>
      </c>
      <c r="C27" s="184">
        <f t="shared" ref="C27:L27" si="2">C23+C24</f>
        <v>1726922689293.8479</v>
      </c>
      <c r="D27" s="184">
        <f t="shared" si="2"/>
        <v>1076325328358.9955</v>
      </c>
      <c r="E27" s="184">
        <f t="shared" si="2"/>
        <v>1223216925897.7876</v>
      </c>
      <c r="F27" s="184">
        <f t="shared" si="2"/>
        <v>2051458487212.1194</v>
      </c>
      <c r="G27" s="184">
        <f t="shared" si="2"/>
        <v>1066860554809.4825</v>
      </c>
      <c r="H27" s="184">
        <f t="shared" si="2"/>
        <v>944547137521.59863</v>
      </c>
      <c r="I27" s="184">
        <f t="shared" si="2"/>
        <v>2113970543394.0881</v>
      </c>
      <c r="J27" s="184">
        <f t="shared" si="2"/>
        <v>1383283303903.292</v>
      </c>
      <c r="K27" s="184">
        <f t="shared" si="2"/>
        <v>4553994093582.3916</v>
      </c>
      <c r="L27" s="184">
        <f t="shared" si="2"/>
        <v>18450301372577.918</v>
      </c>
    </row>
    <row r="28" spans="1:14" s="101" customFormat="1" x14ac:dyDescent="0.3">
      <c r="A28" s="80" t="s">
        <v>34</v>
      </c>
      <c r="B28" s="186">
        <v>665952</v>
      </c>
      <c r="C28" s="186">
        <v>2037703</v>
      </c>
      <c r="D28" s="186">
        <v>1384891</v>
      </c>
      <c r="E28" s="186">
        <v>1731173</v>
      </c>
      <c r="F28" s="186">
        <v>1893584</v>
      </c>
      <c r="G28" s="186">
        <v>827645</v>
      </c>
      <c r="H28" s="186">
        <v>760345</v>
      </c>
      <c r="I28" s="191">
        <v>1811905</v>
      </c>
      <c r="J28" s="186">
        <v>1638528</v>
      </c>
      <c r="K28" s="186">
        <v>2427231</v>
      </c>
      <c r="L28" s="186">
        <v>15178957</v>
      </c>
    </row>
    <row r="29" spans="1:14" s="175" customFormat="1" x14ac:dyDescent="0.3">
      <c r="A29" s="134" t="s">
        <v>71</v>
      </c>
      <c r="B29" s="187">
        <v>3468301.4820952769</v>
      </c>
      <c r="C29" s="187">
        <v>847484.98151784041</v>
      </c>
      <c r="D29" s="187">
        <v>777191.36622232036</v>
      </c>
      <c r="E29" s="187">
        <v>706582.71928789758</v>
      </c>
      <c r="F29" s="187">
        <v>1083373.3740949011</v>
      </c>
      <c r="G29" s="187">
        <v>1289031.5954418653</v>
      </c>
      <c r="H29" s="187">
        <v>1242261.2597197306</v>
      </c>
      <c r="I29" s="187">
        <v>1166711.5789150579</v>
      </c>
      <c r="J29" s="187">
        <v>844223.17098230368</v>
      </c>
      <c r="K29" s="187">
        <v>1876209.5958655735</v>
      </c>
      <c r="L29" s="187">
        <v>1215518.3898721051</v>
      </c>
    </row>
    <row r="30" spans="1:14" s="101" customFormat="1" x14ac:dyDescent="0.3">
      <c r="A30" s="80" t="s">
        <v>76</v>
      </c>
      <c r="B30" s="133">
        <v>473.5</v>
      </c>
      <c r="C30" s="133">
        <v>473.5</v>
      </c>
      <c r="D30" s="133">
        <v>473.5</v>
      </c>
      <c r="E30" s="133">
        <v>473.5</v>
      </c>
      <c r="F30" s="133">
        <v>473.5</v>
      </c>
      <c r="G30" s="133">
        <v>473.5</v>
      </c>
      <c r="H30" s="133">
        <v>473.5</v>
      </c>
      <c r="I30" s="133">
        <v>473.5</v>
      </c>
      <c r="J30" s="133">
        <v>473.5</v>
      </c>
      <c r="K30" s="133">
        <v>473.5</v>
      </c>
      <c r="L30" s="133">
        <v>473.5</v>
      </c>
    </row>
    <row r="31" spans="1:14" s="125" customFormat="1" x14ac:dyDescent="0.3">
      <c r="A31" s="188" t="s">
        <v>77</v>
      </c>
      <c r="B31" s="189">
        <v>7324.8183359984732</v>
      </c>
      <c r="C31" s="189">
        <v>1789.831006373475</v>
      </c>
      <c r="D31" s="189">
        <v>1641.3756414410145</v>
      </c>
      <c r="E31" s="189">
        <v>1492.2549509776084</v>
      </c>
      <c r="F31" s="189">
        <v>2288.0113497252401</v>
      </c>
      <c r="G31" s="189">
        <v>2722.3476144495571</v>
      </c>
      <c r="H31" s="189">
        <v>2623.5718262296318</v>
      </c>
      <c r="I31" s="189">
        <v>2464.0160061564052</v>
      </c>
      <c r="J31" s="189">
        <v>1782.9422829615705</v>
      </c>
      <c r="K31" s="189">
        <v>3962.4278687762903</v>
      </c>
      <c r="L31" s="189">
        <v>2567.0926924437276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FC804-1589-4CF8-B5CB-18B5183EF23F}">
  <dimension ref="A1:N64"/>
  <sheetViews>
    <sheetView workbookViewId="0">
      <selection activeCell="D11" sqref="D11"/>
    </sheetView>
  </sheetViews>
  <sheetFormatPr defaultRowHeight="14.4" x14ac:dyDescent="0.3"/>
  <cols>
    <col min="1" max="1" width="26.88671875" style="13" customWidth="1"/>
    <col min="2" max="6" width="21.44140625" style="13" bestFit="1" customWidth="1"/>
    <col min="7" max="8" width="20.33203125" style="13" bestFit="1" customWidth="1"/>
    <col min="9" max="11" width="21.44140625" style="13" bestFit="1" customWidth="1"/>
    <col min="12" max="12" width="22.44140625" style="13" bestFit="1" customWidth="1"/>
    <col min="13" max="13" width="21.77734375" style="13" bestFit="1" customWidth="1"/>
    <col min="14" max="14" width="19.6640625" style="13" bestFit="1" customWidth="1"/>
    <col min="15" max="16384" width="8.88671875" style="13"/>
  </cols>
  <sheetData>
    <row r="1" spans="1:13" x14ac:dyDescent="0.3">
      <c r="A1" s="14" t="s">
        <v>91</v>
      </c>
      <c r="B1" s="14"/>
      <c r="C1" s="14"/>
      <c r="D1" s="14"/>
      <c r="E1" s="14"/>
      <c r="F1" s="14"/>
      <c r="G1" s="119"/>
      <c r="H1" s="14"/>
      <c r="I1" s="14"/>
      <c r="J1" s="14"/>
      <c r="K1" s="14"/>
      <c r="L1" s="14"/>
    </row>
    <row r="2" spans="1:13" x14ac:dyDescent="0.3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  <c r="J2" s="14" t="s">
        <v>9</v>
      </c>
      <c r="K2" s="14" t="s">
        <v>10</v>
      </c>
      <c r="L2" s="14" t="s">
        <v>35</v>
      </c>
    </row>
    <row r="3" spans="1:13" x14ac:dyDescent="0.3">
      <c r="A3" s="12" t="s">
        <v>46</v>
      </c>
      <c r="B3" s="120">
        <v>437620486761.76868</v>
      </c>
      <c r="C3" s="120">
        <v>3067563392239.25</v>
      </c>
      <c r="D3" s="120">
        <v>3361107609841.019</v>
      </c>
      <c r="E3" s="120">
        <v>3017210746153.7998</v>
      </c>
      <c r="F3" s="120">
        <v>3209747904148.4316</v>
      </c>
      <c r="G3" s="120">
        <v>728989497502.97803</v>
      </c>
      <c r="H3" s="120">
        <v>419397961381.16058</v>
      </c>
      <c r="I3" s="120">
        <v>2188137289686.8638</v>
      </c>
      <c r="J3" s="120">
        <v>2205730761288.9932</v>
      </c>
      <c r="K3" s="120">
        <v>522462468577.65851</v>
      </c>
      <c r="L3" s="43">
        <v>19157968117581.922</v>
      </c>
    </row>
    <row r="4" spans="1:13" x14ac:dyDescent="0.3">
      <c r="A4" s="12" t="s">
        <v>11</v>
      </c>
      <c r="B4" s="120">
        <v>224612284653.44983</v>
      </c>
      <c r="C4" s="120">
        <v>2252237921881.4512</v>
      </c>
      <c r="D4" s="120">
        <v>1921830243400.0247</v>
      </c>
      <c r="E4" s="120">
        <v>990998738944.20361</v>
      </c>
      <c r="F4" s="120">
        <v>4891688920316.3633</v>
      </c>
      <c r="G4" s="120">
        <v>1991869808975.0471</v>
      </c>
      <c r="H4" s="120">
        <v>2113654171774.9539</v>
      </c>
      <c r="I4" s="120">
        <v>4957226475522.9277</v>
      </c>
      <c r="J4" s="120">
        <v>1485658844823.782</v>
      </c>
      <c r="K4" s="120">
        <v>365343768122.33588</v>
      </c>
      <c r="L4" s="43">
        <v>21195121178414.539</v>
      </c>
    </row>
    <row r="5" spans="1:13" x14ac:dyDescent="0.3">
      <c r="A5" s="12" t="s">
        <v>12</v>
      </c>
      <c r="B5" s="120">
        <v>2670350775301.3955</v>
      </c>
      <c r="C5" s="120">
        <v>1621126202039.4026</v>
      </c>
      <c r="D5" s="120">
        <v>605647276039.28992</v>
      </c>
      <c r="E5" s="120">
        <v>1254264134690.9946</v>
      </c>
      <c r="F5" s="120">
        <v>1073680523011.5112</v>
      </c>
      <c r="G5" s="120">
        <v>983143784619.89539</v>
      </c>
      <c r="H5" s="120">
        <v>758430064717.65173</v>
      </c>
      <c r="I5" s="120">
        <v>1768761177793.0642</v>
      </c>
      <c r="J5" s="120">
        <v>1142133348969.3259</v>
      </c>
      <c r="K5" s="120">
        <v>5983295077160.1006</v>
      </c>
      <c r="L5" s="43">
        <v>17860832364342.633</v>
      </c>
    </row>
    <row r="6" spans="1:13" x14ac:dyDescent="0.3">
      <c r="A6" s="12" t="s">
        <v>13</v>
      </c>
      <c r="B6" s="120">
        <v>14704995512.360157</v>
      </c>
      <c r="C6" s="120">
        <v>98136669991.307068</v>
      </c>
      <c r="D6" s="120">
        <v>5638011151.4051886</v>
      </c>
      <c r="E6" s="120">
        <v>3008230144.5776854</v>
      </c>
      <c r="F6" s="120">
        <v>3456922917613.9023</v>
      </c>
      <c r="G6" s="120">
        <v>1687383283298.5642</v>
      </c>
      <c r="H6" s="120">
        <v>25921451014.735363</v>
      </c>
      <c r="I6" s="120">
        <v>39797565055.888603</v>
      </c>
      <c r="J6" s="120">
        <v>120363908273.00192</v>
      </c>
      <c r="K6" s="120">
        <v>27205160831.284184</v>
      </c>
      <c r="L6" s="43">
        <v>5479082192887.0264</v>
      </c>
      <c r="M6" s="38"/>
    </row>
    <row r="7" spans="1:13" x14ac:dyDescent="0.3">
      <c r="A7" s="12" t="s">
        <v>14</v>
      </c>
      <c r="B7" s="120">
        <v>93549158603.119827</v>
      </c>
      <c r="C7" s="120">
        <v>28773201243.428833</v>
      </c>
      <c r="D7" s="120">
        <v>7509397543.9050627</v>
      </c>
      <c r="E7" s="120">
        <v>16300931399.014734</v>
      </c>
      <c r="F7" s="120">
        <v>31917708141.889015</v>
      </c>
      <c r="G7" s="120">
        <v>8390828086.5373344</v>
      </c>
      <c r="H7" s="120">
        <v>12018613902.856388</v>
      </c>
      <c r="I7" s="120">
        <v>57561523137.316429</v>
      </c>
      <c r="J7" s="120">
        <v>31259482493.832348</v>
      </c>
      <c r="K7" s="120">
        <v>153165483994.26279</v>
      </c>
      <c r="L7" s="43">
        <v>440446328546.16272</v>
      </c>
    </row>
    <row r="8" spans="1:13" x14ac:dyDescent="0.3">
      <c r="A8" s="12" t="s">
        <v>15</v>
      </c>
      <c r="B8" s="120">
        <v>687980621125.54907</v>
      </c>
      <c r="C8" s="120">
        <v>301867294239.14923</v>
      </c>
      <c r="D8" s="120">
        <v>240722968253.40161</v>
      </c>
      <c r="E8" s="120">
        <v>230835665799.93832</v>
      </c>
      <c r="F8" s="120">
        <v>296911325854.07043</v>
      </c>
      <c r="G8" s="120">
        <v>249916909742.112</v>
      </c>
      <c r="H8" s="120">
        <v>188181084480.17514</v>
      </c>
      <c r="I8" s="120">
        <v>522333017729.70135</v>
      </c>
      <c r="J8" s="120">
        <v>267423155404.22763</v>
      </c>
      <c r="K8" s="120">
        <v>1451205255425.6331</v>
      </c>
      <c r="L8" s="43">
        <v>4437377298053.957</v>
      </c>
    </row>
    <row r="9" spans="1:13" s="86" customFormat="1" x14ac:dyDescent="0.3">
      <c r="A9" s="62" t="s">
        <v>16</v>
      </c>
      <c r="B9" s="120">
        <v>6359602081248.6455</v>
      </c>
      <c r="C9" s="120">
        <v>2895758704747.5273</v>
      </c>
      <c r="D9" s="120">
        <v>1047565919755.6989</v>
      </c>
      <c r="E9" s="120">
        <v>1403507273995.6492</v>
      </c>
      <c r="F9" s="120">
        <v>1929466709768.9536</v>
      </c>
      <c r="G9" s="120">
        <v>933793468913.55347</v>
      </c>
      <c r="H9" s="120">
        <v>1532556767073.4475</v>
      </c>
      <c r="I9" s="120">
        <v>2557047534858.2759</v>
      </c>
      <c r="J9" s="120">
        <v>2298161696488.0244</v>
      </c>
      <c r="K9" s="120">
        <v>9040662867907.9883</v>
      </c>
      <c r="L9" s="43">
        <v>29998123024757.762</v>
      </c>
    </row>
    <row r="10" spans="1:13" x14ac:dyDescent="0.3">
      <c r="A10" s="12" t="s">
        <v>17</v>
      </c>
      <c r="B10" s="120">
        <v>378041933371.15692</v>
      </c>
      <c r="C10" s="120">
        <v>267160814047.49301</v>
      </c>
      <c r="D10" s="120">
        <v>149501530962.86053</v>
      </c>
      <c r="E10" s="120">
        <v>214254898206.89182</v>
      </c>
      <c r="F10" s="120">
        <v>277154157550.64691</v>
      </c>
      <c r="G10" s="120">
        <v>152894219370.06445</v>
      </c>
      <c r="H10" s="120">
        <v>189187457491.47177</v>
      </c>
      <c r="I10" s="120">
        <v>224301019343.89133</v>
      </c>
      <c r="J10" s="120">
        <v>267212653805.36896</v>
      </c>
      <c r="K10" s="120">
        <v>986709524465.67651</v>
      </c>
      <c r="L10" s="43">
        <v>3106418208615.5225</v>
      </c>
    </row>
    <row r="11" spans="1:13" x14ac:dyDescent="0.3">
      <c r="A11" s="12" t="s">
        <v>18</v>
      </c>
      <c r="B11" s="120">
        <v>353752627948.69086</v>
      </c>
      <c r="C11" s="120">
        <v>184920655437.74057</v>
      </c>
      <c r="D11" s="120">
        <v>89865933103.152573</v>
      </c>
      <c r="E11" s="120">
        <v>89389121077.185654</v>
      </c>
      <c r="F11" s="120">
        <v>228316018296.86475</v>
      </c>
      <c r="G11" s="120">
        <v>366119224545.70258</v>
      </c>
      <c r="H11" s="120">
        <v>96272491481.770523</v>
      </c>
      <c r="I11" s="120">
        <v>217105069978.50369</v>
      </c>
      <c r="J11" s="120">
        <v>177729910770.84894</v>
      </c>
      <c r="K11" s="120">
        <v>716067367420.31848</v>
      </c>
      <c r="L11" s="43">
        <v>2519538420060.7783</v>
      </c>
    </row>
    <row r="12" spans="1:13" x14ac:dyDescent="0.3">
      <c r="A12" s="12" t="s">
        <v>19</v>
      </c>
      <c r="B12" s="120">
        <v>1749997933679.3218</v>
      </c>
      <c r="C12" s="120">
        <v>845709497994.71497</v>
      </c>
      <c r="D12" s="120">
        <v>394068091631.61493</v>
      </c>
      <c r="E12" s="120">
        <v>649916738723.51904</v>
      </c>
      <c r="F12" s="120">
        <v>799314680341.33301</v>
      </c>
      <c r="G12" s="120">
        <v>424427691754.72217</v>
      </c>
      <c r="H12" s="120">
        <v>557783353657.7561</v>
      </c>
      <c r="I12" s="120">
        <v>759127916782.91956</v>
      </c>
      <c r="J12" s="120">
        <v>816341100557.38062</v>
      </c>
      <c r="K12" s="120">
        <v>2991147851311.9063</v>
      </c>
      <c r="L12" s="43">
        <v>9987834856435.1895</v>
      </c>
    </row>
    <row r="13" spans="1:13" x14ac:dyDescent="0.3">
      <c r="A13" s="12" t="s">
        <v>20</v>
      </c>
      <c r="B13" s="120">
        <v>2152772181929.624</v>
      </c>
      <c r="C13" s="120">
        <v>913639802139.81287</v>
      </c>
      <c r="D13" s="120">
        <v>586212910408.51746</v>
      </c>
      <c r="E13" s="120">
        <v>574157709897.54126</v>
      </c>
      <c r="F13" s="120">
        <v>1397001222734.1489</v>
      </c>
      <c r="G13" s="120">
        <v>791906522714.97925</v>
      </c>
      <c r="H13" s="120">
        <v>441439953826.36115</v>
      </c>
      <c r="I13" s="120">
        <v>1370886609211.573</v>
      </c>
      <c r="J13" s="120">
        <v>770373432591.33044</v>
      </c>
      <c r="K13" s="120">
        <v>4093350560677.271</v>
      </c>
      <c r="L13" s="43">
        <v>13091740906131.16</v>
      </c>
    </row>
    <row r="14" spans="1:13" x14ac:dyDescent="0.3">
      <c r="A14" s="12" t="s">
        <v>21</v>
      </c>
      <c r="B14" s="120">
        <v>657093293347.63074</v>
      </c>
      <c r="C14" s="120">
        <v>414510818015.57794</v>
      </c>
      <c r="D14" s="120">
        <v>225853154346.95538</v>
      </c>
      <c r="E14" s="120">
        <v>347345221239.94769</v>
      </c>
      <c r="F14" s="120">
        <v>384961106888.99994</v>
      </c>
      <c r="G14" s="120">
        <v>152370739437.54276</v>
      </c>
      <c r="H14" s="120">
        <v>228260223885.62848</v>
      </c>
      <c r="I14" s="120">
        <v>487785643891.08459</v>
      </c>
      <c r="J14" s="120">
        <v>436993378856.21832</v>
      </c>
      <c r="K14" s="120">
        <v>1265602343340.2368</v>
      </c>
      <c r="L14" s="43">
        <v>4600775923249.8223</v>
      </c>
    </row>
    <row r="15" spans="1:13" x14ac:dyDescent="0.3">
      <c r="A15" s="12" t="s">
        <v>22</v>
      </c>
      <c r="B15" s="120">
        <v>342546640701.07849</v>
      </c>
      <c r="C15" s="120">
        <v>123050735009.12529</v>
      </c>
      <c r="D15" s="120">
        <v>36582650948.658867</v>
      </c>
      <c r="E15" s="120">
        <v>51548280882.201126</v>
      </c>
      <c r="F15" s="120">
        <v>80648116864.088882</v>
      </c>
      <c r="G15" s="120">
        <v>31594107637.478107</v>
      </c>
      <c r="H15" s="120">
        <v>34919803178.265282</v>
      </c>
      <c r="I15" s="120">
        <v>173767592006.12961</v>
      </c>
      <c r="J15" s="120">
        <v>96445170682.827896</v>
      </c>
      <c r="K15" s="120">
        <v>691744672483.73132</v>
      </c>
      <c r="L15" s="43">
        <v>1662847770393.585</v>
      </c>
    </row>
    <row r="16" spans="1:13" x14ac:dyDescent="0.3">
      <c r="A16" s="12" t="s">
        <v>23</v>
      </c>
      <c r="B16" s="120">
        <v>194439304158.82742</v>
      </c>
      <c r="C16" s="120">
        <v>156053257878.83926</v>
      </c>
      <c r="D16" s="120">
        <v>97475263115.242294</v>
      </c>
      <c r="E16" s="120">
        <v>134512861388.07645</v>
      </c>
      <c r="F16" s="120">
        <v>149525771286.37817</v>
      </c>
      <c r="G16" s="120">
        <v>65513089592.711662</v>
      </c>
      <c r="H16" s="120">
        <v>61355656369.788429</v>
      </c>
      <c r="I16" s="120">
        <v>171600723873.36441</v>
      </c>
      <c r="J16" s="120">
        <v>148843053013.99829</v>
      </c>
      <c r="K16" s="120">
        <v>549205839666.46729</v>
      </c>
      <c r="L16" s="43">
        <v>1728524820343.6938</v>
      </c>
    </row>
    <row r="17" spans="1:14" x14ac:dyDescent="0.3">
      <c r="A17" s="12" t="s">
        <v>24</v>
      </c>
      <c r="B17" s="120">
        <v>478254022702.8949</v>
      </c>
      <c r="C17" s="120">
        <v>327339905846.98511</v>
      </c>
      <c r="D17" s="120">
        <v>170676679777.51694</v>
      </c>
      <c r="E17" s="120">
        <v>170676679777.51694</v>
      </c>
      <c r="F17" s="120">
        <v>365787073712.65723</v>
      </c>
      <c r="G17" s="120">
        <v>157741184047.01038</v>
      </c>
      <c r="H17" s="120">
        <v>158100503372.85776</v>
      </c>
      <c r="I17" s="120">
        <v>352492258656.30341</v>
      </c>
      <c r="J17" s="120">
        <v>212357721575.81586</v>
      </c>
      <c r="K17" s="120">
        <v>1199767229004.4822</v>
      </c>
      <c r="L17" s="43">
        <v>3593193258474.041</v>
      </c>
    </row>
    <row r="18" spans="1:14" x14ac:dyDescent="0.3">
      <c r="A18" s="12" t="s">
        <v>25</v>
      </c>
      <c r="B18" s="120">
        <v>557521174211.98743</v>
      </c>
      <c r="C18" s="120">
        <v>323008299345.04047</v>
      </c>
      <c r="D18" s="120">
        <v>245574802926.70889</v>
      </c>
      <c r="E18" s="120">
        <v>339822429995.87817</v>
      </c>
      <c r="F18" s="120">
        <v>272123430270.13684</v>
      </c>
      <c r="G18" s="120">
        <v>122123685779.76871</v>
      </c>
      <c r="H18" s="120">
        <v>172566077732.28189</v>
      </c>
      <c r="I18" s="120">
        <v>467255841244.3324</v>
      </c>
      <c r="J18" s="120">
        <v>436724919799.39032</v>
      </c>
      <c r="K18" s="120">
        <v>1488050562599.1387</v>
      </c>
      <c r="L18" s="43">
        <v>4424771223904.6641</v>
      </c>
    </row>
    <row r="19" spans="1:14" x14ac:dyDescent="0.3">
      <c r="A19" s="12" t="s">
        <v>26</v>
      </c>
      <c r="B19" s="120">
        <v>523818480508.21979</v>
      </c>
      <c r="C19" s="120">
        <v>380997082454.65546</v>
      </c>
      <c r="D19" s="120">
        <v>166344922438.85727</v>
      </c>
      <c r="E19" s="120">
        <v>328909278458.6496</v>
      </c>
      <c r="F19" s="120">
        <v>347392047618.52264</v>
      </c>
      <c r="G19" s="120">
        <v>95354286347.526733</v>
      </c>
      <c r="H19" s="120">
        <v>219272852305.76636</v>
      </c>
      <c r="I19" s="120">
        <v>240275999078.3494</v>
      </c>
      <c r="J19" s="120">
        <v>416282369032.59491</v>
      </c>
      <c r="K19" s="120">
        <v>1481982036273.4556</v>
      </c>
      <c r="L19" s="43">
        <v>4200629354516.5977</v>
      </c>
    </row>
    <row r="20" spans="1:14" x14ac:dyDescent="0.3">
      <c r="A20" s="12" t="s">
        <v>27</v>
      </c>
      <c r="B20" s="120">
        <v>110303866198.29778</v>
      </c>
      <c r="C20" s="120">
        <v>81641573693.740097</v>
      </c>
      <c r="D20" s="120">
        <v>51057319884.212082</v>
      </c>
      <c r="E20" s="120">
        <v>49218922114.240433</v>
      </c>
      <c r="F20" s="120">
        <v>52143645839.195297</v>
      </c>
      <c r="G20" s="120">
        <v>62338397109.037956</v>
      </c>
      <c r="H20" s="120">
        <v>55151933099.148865</v>
      </c>
      <c r="I20" s="120">
        <v>66934391533.967049</v>
      </c>
      <c r="J20" s="120">
        <v>54149170679.16436</v>
      </c>
      <c r="K20" s="120">
        <v>252696129836.10025</v>
      </c>
      <c r="L20" s="43">
        <v>835635349987.10413</v>
      </c>
    </row>
    <row r="21" spans="1:14" x14ac:dyDescent="0.3">
      <c r="A21" s="12" t="s">
        <v>28</v>
      </c>
      <c r="B21" s="120">
        <v>321975137171.98376</v>
      </c>
      <c r="C21" s="120">
        <v>221049132721.10205</v>
      </c>
      <c r="D21" s="120">
        <v>114549524073.34596</v>
      </c>
      <c r="E21" s="120">
        <v>162696416428.77487</v>
      </c>
      <c r="F21" s="120">
        <v>213172984834.36017</v>
      </c>
      <c r="G21" s="120">
        <v>132805819738.37178</v>
      </c>
      <c r="H21" s="120">
        <v>110969081810.08395</v>
      </c>
      <c r="I21" s="120">
        <v>248291784474.78268</v>
      </c>
      <c r="J21" s="120">
        <v>166830753551.6792</v>
      </c>
      <c r="K21" s="120">
        <v>667749929647.78577</v>
      </c>
      <c r="L21" s="43">
        <v>2360090564452.2705</v>
      </c>
    </row>
    <row r="22" spans="1:14" x14ac:dyDescent="0.3">
      <c r="A22" s="12" t="s">
        <v>47</v>
      </c>
      <c r="B22" s="120">
        <v>44385079609.361496</v>
      </c>
      <c r="C22" s="120">
        <v>9970897124.477993</v>
      </c>
      <c r="D22" s="120">
        <v>4184790261.0576305</v>
      </c>
      <c r="E22" s="120">
        <v>6373719439.2012987</v>
      </c>
      <c r="F22" s="120">
        <v>9095666091.6817265</v>
      </c>
      <c r="G22" s="120">
        <v>5685856332.9587364</v>
      </c>
      <c r="H22" s="120">
        <v>9090615059.9076481</v>
      </c>
      <c r="I22" s="120">
        <v>11599146919.235823</v>
      </c>
      <c r="J22" s="120">
        <v>15815586249.769981</v>
      </c>
      <c r="K22" s="120">
        <v>111215349872.67288</v>
      </c>
      <c r="L22" s="43">
        <v>227416706960.32523</v>
      </c>
    </row>
    <row r="23" spans="1:14" x14ac:dyDescent="0.3">
      <c r="A23" s="14" t="s">
        <v>29</v>
      </c>
      <c r="B23" s="122">
        <f>SUM(B3:B22)</f>
        <v>18353322078745.367</v>
      </c>
      <c r="C23" s="122">
        <f t="shared" ref="C23:L23" si="0">SUM(C3:C22)</f>
        <v>14514515858090.82</v>
      </c>
      <c r="D23" s="122">
        <f t="shared" si="0"/>
        <v>9521968999863.4473</v>
      </c>
      <c r="E23" s="122">
        <f t="shared" si="0"/>
        <v>10034947998757.805</v>
      </c>
      <c r="F23" s="122">
        <f t="shared" si="0"/>
        <v>19466971931184.137</v>
      </c>
      <c r="G23" s="122">
        <f t="shared" si="0"/>
        <v>9144362405546.5645</v>
      </c>
      <c r="H23" s="122">
        <f t="shared" si="0"/>
        <v>7384530117616.0684</v>
      </c>
      <c r="I23" s="122">
        <f t="shared" si="0"/>
        <v>16882288580778.473</v>
      </c>
      <c r="J23" s="122">
        <f t="shared" si="0"/>
        <v>11566830418907.576</v>
      </c>
      <c r="K23" s="122">
        <f t="shared" si="0"/>
        <v>34038629478618.508</v>
      </c>
      <c r="L23" s="122">
        <f t="shared" si="0"/>
        <v>150908367868108.72</v>
      </c>
      <c r="M23" s="140"/>
      <c r="N23" s="123"/>
    </row>
    <row r="24" spans="1:14" x14ac:dyDescent="0.3">
      <c r="A24" s="12" t="s">
        <v>30</v>
      </c>
      <c r="B24" s="123">
        <f>B25-B26</f>
        <v>1157434214615.7214</v>
      </c>
      <c r="C24" s="123">
        <f t="shared" ref="C24:L24" si="1">C25-C26</f>
        <v>903329054602.42346</v>
      </c>
      <c r="D24" s="123">
        <f t="shared" si="1"/>
        <v>596820946848.52588</v>
      </c>
      <c r="E24" s="123">
        <f t="shared" si="1"/>
        <v>631885483944.64441</v>
      </c>
      <c r="F24" s="123">
        <f t="shared" si="1"/>
        <v>1133365819802.5391</v>
      </c>
      <c r="G24" s="123">
        <f t="shared" si="1"/>
        <v>544685091637.15326</v>
      </c>
      <c r="H24" s="123">
        <f t="shared" si="1"/>
        <v>471334470852.48547</v>
      </c>
      <c r="I24" s="123">
        <f t="shared" si="1"/>
        <v>1039946559872.1785</v>
      </c>
      <c r="J24" s="123">
        <f t="shared" si="1"/>
        <v>716196552177.68457</v>
      </c>
      <c r="K24" s="123">
        <f t="shared" si="1"/>
        <v>2133286027750.0237</v>
      </c>
      <c r="L24" s="123">
        <f t="shared" si="1"/>
        <v>9328284222103.3809</v>
      </c>
      <c r="M24" s="152"/>
      <c r="N24" s="123"/>
    </row>
    <row r="25" spans="1:14" x14ac:dyDescent="0.3">
      <c r="A25" s="12" t="s">
        <v>31</v>
      </c>
      <c r="B25" s="123">
        <v>1177440151008.3501</v>
      </c>
      <c r="C25" s="123">
        <v>921765897944.6499</v>
      </c>
      <c r="D25" s="123">
        <v>602966561295.93469</v>
      </c>
      <c r="E25" s="123">
        <v>645789391807.93103</v>
      </c>
      <c r="F25" s="123">
        <v>1150647636315.9973</v>
      </c>
      <c r="G25" s="123">
        <v>548891132730.59265</v>
      </c>
      <c r="H25" s="123">
        <v>492342883360.64893</v>
      </c>
      <c r="I25" s="123">
        <v>1063243233078.8452</v>
      </c>
      <c r="J25" s="123">
        <v>739166330998.85083</v>
      </c>
      <c r="K25" s="123">
        <v>2203960593895.2251</v>
      </c>
      <c r="L25" s="123">
        <v>9546213812437.0273</v>
      </c>
      <c r="M25" s="140"/>
      <c r="N25" s="123"/>
    </row>
    <row r="26" spans="1:14" x14ac:dyDescent="0.3">
      <c r="A26" s="12" t="s">
        <v>32</v>
      </c>
      <c r="B26" s="41">
        <v>20005936392.628704</v>
      </c>
      <c r="C26" s="41">
        <v>18436843342.22646</v>
      </c>
      <c r="D26" s="41">
        <v>6145614447.4088173</v>
      </c>
      <c r="E26" s="41">
        <v>13903907863.286619</v>
      </c>
      <c r="F26" s="41">
        <v>17281816513.458149</v>
      </c>
      <c r="G26" s="41">
        <v>4206041093.4393678</v>
      </c>
      <c r="H26" s="41">
        <v>21008412508.163479</v>
      </c>
      <c r="I26" s="41">
        <v>23296673206.666752</v>
      </c>
      <c r="J26" s="41">
        <v>22969778821.16629</v>
      </c>
      <c r="K26" s="41">
        <v>70674566145.201401</v>
      </c>
      <c r="L26" s="41">
        <v>217929590333.64606</v>
      </c>
      <c r="M26" s="140"/>
      <c r="N26" s="123"/>
    </row>
    <row r="27" spans="1:14" x14ac:dyDescent="0.3">
      <c r="A27" s="14" t="s">
        <v>33</v>
      </c>
      <c r="B27" s="124">
        <f>B23+B24</f>
        <v>19510756293361.09</v>
      </c>
      <c r="C27" s="124">
        <f t="shared" ref="C27:L27" si="2">C23+C24</f>
        <v>15417844912693.244</v>
      </c>
      <c r="D27" s="124">
        <f t="shared" si="2"/>
        <v>10118789946711.973</v>
      </c>
      <c r="E27" s="124">
        <f t="shared" si="2"/>
        <v>10666833482702.449</v>
      </c>
      <c r="F27" s="124">
        <f t="shared" si="2"/>
        <v>20600337750986.676</v>
      </c>
      <c r="G27" s="124">
        <f t="shared" si="2"/>
        <v>9689047497183.7168</v>
      </c>
      <c r="H27" s="124">
        <f t="shared" si="2"/>
        <v>7855864588468.5537</v>
      </c>
      <c r="I27" s="124">
        <f t="shared" si="2"/>
        <v>17922235140650.652</v>
      </c>
      <c r="J27" s="124">
        <f t="shared" si="2"/>
        <v>12283026971085.262</v>
      </c>
      <c r="K27" s="124">
        <f t="shared" si="2"/>
        <v>36171915506368.531</v>
      </c>
      <c r="L27" s="124">
        <f t="shared" si="2"/>
        <v>160236652090212.09</v>
      </c>
      <c r="M27" s="140"/>
      <c r="N27" s="123"/>
    </row>
    <row r="28" spans="1:14" x14ac:dyDescent="0.3">
      <c r="A28" s="12" t="s">
        <v>34</v>
      </c>
      <c r="B28" s="136">
        <v>665952</v>
      </c>
      <c r="C28" s="136">
        <v>2037703</v>
      </c>
      <c r="D28" s="136">
        <v>1384891</v>
      </c>
      <c r="E28" s="136">
        <v>1731173</v>
      </c>
      <c r="F28" s="136">
        <v>1893584</v>
      </c>
      <c r="G28" s="136">
        <v>827645</v>
      </c>
      <c r="H28" s="136">
        <v>760345</v>
      </c>
      <c r="I28" s="136">
        <v>1811905</v>
      </c>
      <c r="J28" s="136">
        <v>1638528</v>
      </c>
      <c r="K28" s="136">
        <v>2427231</v>
      </c>
      <c r="L28" s="137">
        <v>15178957</v>
      </c>
      <c r="M28" s="151"/>
      <c r="N28" s="123"/>
    </row>
    <row r="29" spans="1:14" s="85" customFormat="1" x14ac:dyDescent="0.3">
      <c r="A29" s="14" t="s">
        <v>37</v>
      </c>
      <c r="B29" s="47">
        <v>29297541.404427182</v>
      </c>
      <c r="C29" s="47">
        <v>7566286.6044233358</v>
      </c>
      <c r="D29" s="47">
        <v>7306560.5500447126</v>
      </c>
      <c r="E29" s="47">
        <v>6161621.9076328296</v>
      </c>
      <c r="F29" s="47">
        <v>10879019.758820668</v>
      </c>
      <c r="G29" s="47">
        <v>11706767.390830267</v>
      </c>
      <c r="H29" s="47">
        <v>10331973.759896565</v>
      </c>
      <c r="I29" s="47">
        <v>9891376.8330296855</v>
      </c>
      <c r="J29" s="47">
        <v>7496379.0494182957</v>
      </c>
      <c r="K29" s="47">
        <v>14902543.477060292</v>
      </c>
      <c r="L29" s="47">
        <v>115540070.73558383</v>
      </c>
    </row>
    <row r="59" spans="2:13" x14ac:dyDescent="0.3">
      <c r="M59" s="153"/>
    </row>
    <row r="60" spans="2:13" x14ac:dyDescent="0.3">
      <c r="B60" s="86"/>
      <c r="C60" s="86"/>
      <c r="D60" s="86"/>
      <c r="E60" s="86"/>
      <c r="F60" s="86"/>
      <c r="G60" s="86"/>
      <c r="H60" s="86"/>
      <c r="I60" s="86"/>
      <c r="J60" s="86"/>
      <c r="K60" s="86"/>
      <c r="L60" s="86"/>
      <c r="M60" s="38"/>
    </row>
    <row r="61" spans="2:13" x14ac:dyDescent="0.3">
      <c r="L61" s="123"/>
      <c r="M61" s="123"/>
    </row>
    <row r="62" spans="2:13" x14ac:dyDescent="0.3">
      <c r="L62" s="123"/>
      <c r="M62" s="123"/>
    </row>
    <row r="63" spans="2:13" x14ac:dyDescent="0.3">
      <c r="M63" s="155"/>
    </row>
    <row r="64" spans="2:13" x14ac:dyDescent="0.3">
      <c r="M64" s="123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B556D-2E95-4C8B-8C30-7F1F7ACE060D}">
  <dimension ref="A1:N32"/>
  <sheetViews>
    <sheetView workbookViewId="0">
      <selection activeCell="C27" sqref="C27"/>
    </sheetView>
  </sheetViews>
  <sheetFormatPr defaultRowHeight="14.4" x14ac:dyDescent="0.3"/>
  <cols>
    <col min="1" max="1" width="17" customWidth="1"/>
    <col min="2" max="3" width="11.88671875" customWidth="1"/>
    <col min="4" max="4" width="13.88671875" customWidth="1"/>
    <col min="5" max="5" width="11" customWidth="1"/>
    <col min="6" max="6" width="12.109375" customWidth="1"/>
    <col min="7" max="7" width="11.33203125" customWidth="1"/>
    <col min="8" max="8" width="11.44140625" customWidth="1"/>
    <col min="9" max="9" width="10" customWidth="1"/>
    <col min="10" max="11" width="10.33203125" customWidth="1"/>
    <col min="12" max="12" width="10.5546875" bestFit="1" customWidth="1"/>
  </cols>
  <sheetData>
    <row r="1" spans="1:14" x14ac:dyDescent="0.3">
      <c r="A1" s="3" t="s">
        <v>48</v>
      </c>
      <c r="B1" s="3"/>
      <c r="C1" s="3"/>
      <c r="D1" s="13"/>
    </row>
    <row r="2" spans="1:14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35</v>
      </c>
    </row>
    <row r="3" spans="1:14" x14ac:dyDescent="0.3">
      <c r="A3" s="5" t="s">
        <v>46</v>
      </c>
      <c r="B3" s="72">
        <f>'New GDP CP 2022 '!B3/'New GDP CP 2022 '!$L$3*100</f>
        <v>2.2842740110844502</v>
      </c>
      <c r="C3" s="72">
        <f>'New GDP CP 2022 '!C3/'New GDP CP 2022 '!$L$3*100</f>
        <v>16.011945386964303</v>
      </c>
      <c r="D3" s="72">
        <f>'New GDP CP 2022 '!D3/'New GDP CP 2022 '!$L$3*100</f>
        <v>17.544175818710205</v>
      </c>
      <c r="E3" s="72">
        <f>'New GDP CP 2022 '!E3/'New GDP CP 2022 '!$L$3*100</f>
        <v>15.749116647630302</v>
      </c>
      <c r="F3" s="72">
        <f>'New GDP CP 2022 '!F3/'New GDP CP 2022 '!$L$3*100</f>
        <v>16.754114447046899</v>
      </c>
      <c r="G3" s="72">
        <f>'New GDP CP 2022 '!G3/'New GDP CP 2022 '!$L$3*100</f>
        <v>3.8051503845752808</v>
      </c>
      <c r="H3" s="72">
        <f>'New GDP CP 2022 '!H3/'New GDP CP 2022 '!$L$3*100</f>
        <v>2.1891567978770397</v>
      </c>
      <c r="I3" s="72">
        <f>'New GDP CP 2022 '!I3/'New GDP CP 2022 '!$L$3*100</f>
        <v>11.421551994748002</v>
      </c>
      <c r="J3" s="72">
        <f>'New GDP CP 2022 '!J3/'New GDP CP 2022 '!$L$3*100</f>
        <v>11.513385698062198</v>
      </c>
      <c r="K3" s="72">
        <f>'New GDP CP 2022 '!K3/'New GDP CP 2022 '!$L$3*100</f>
        <v>2.7271288133013276</v>
      </c>
      <c r="L3" s="72">
        <f>'New GDP CP 2022 '!L3/'New GDP CP 2022 '!$L$3*100</f>
        <v>100</v>
      </c>
      <c r="M3" s="48"/>
    </row>
    <row r="4" spans="1:14" x14ac:dyDescent="0.3">
      <c r="A4" s="5" t="s">
        <v>11</v>
      </c>
      <c r="B4" s="72">
        <f>'New GDP CP 2022 '!B4/'New GDP CP 2022 '!$L$4*100</f>
        <v>1.0597357890182699</v>
      </c>
      <c r="C4" s="72">
        <f>'New GDP CP 2022 '!C4/'New GDP CP 2022 '!$L$4*100</f>
        <v>10.626209224862404</v>
      </c>
      <c r="D4" s="72">
        <f>'New GDP CP 2022 '!D4/'New GDP CP 2022 '!$L$4*100</f>
        <v>9.0673236884215029</v>
      </c>
      <c r="E4" s="72">
        <f>'New GDP CP 2022 '!E4/'New GDP CP 2022 '!$L$4*100</f>
        <v>4.6755983634264515</v>
      </c>
      <c r="F4" s="72">
        <f>'New GDP CP 2022 '!F4/'New GDP CP 2022 '!$L$4*100</f>
        <v>23.079315655426115</v>
      </c>
      <c r="G4" s="72">
        <f>'New GDP CP 2022 '!G4/'New GDP CP 2022 '!$L$4*100</f>
        <v>9.3977750455307607</v>
      </c>
      <c r="H4" s="72">
        <f>'New GDP CP 2022 '!H4/'New GDP CP 2022 '!$L$4*100</f>
        <v>9.9723618184713843</v>
      </c>
      <c r="I4" s="72">
        <f>'New GDP CP 2022 '!I4/'New GDP CP 2022 '!$L$4*100</f>
        <v>23.388526226363112</v>
      </c>
      <c r="J4" s="72">
        <f>'New GDP CP 2022 '!J4/'New GDP CP 2022 '!$L$4*100</f>
        <v>7.0094378433504829</v>
      </c>
      <c r="K4" s="72">
        <f>'New GDP CP 2022 '!K4/'New GDP CP 2022 '!$L$4*100</f>
        <v>1.7237163451295008</v>
      </c>
      <c r="L4" s="72">
        <f>'New GDP CP 2022 '!L4/'New GDP CP 2022 '!$L$4*100</f>
        <v>100</v>
      </c>
      <c r="M4" s="48"/>
    </row>
    <row r="5" spans="1:14" x14ac:dyDescent="0.3">
      <c r="A5" s="5" t="s">
        <v>12</v>
      </c>
      <c r="B5" s="72">
        <f>'New GDP CP 2022 '!B5/'New GDP CP 2022 '!$L$5*100</f>
        <v>14.950875305411207</v>
      </c>
      <c r="C5" s="72">
        <f>'New GDP CP 2022 '!C5/'New GDP CP 2022 '!$L$5*100</f>
        <v>9.0764314281109275</v>
      </c>
      <c r="D5" s="72">
        <f>'New GDP CP 2022 '!D5/'New GDP CP 2022 '!$L$5*100</f>
        <v>3.3909241388346723</v>
      </c>
      <c r="E5" s="72">
        <f>'New GDP CP 2022 '!E5/'New GDP CP 2022 '!$L$5*100</f>
        <v>7.0224282334960346</v>
      </c>
      <c r="F5" s="72">
        <f>'New GDP CP 2022 '!F5/'New GDP CP 2022 '!$L$5*100</f>
        <v>6.011368905488454</v>
      </c>
      <c r="G5" s="72">
        <f>'New GDP CP 2022 '!G5/'New GDP CP 2022 '!$L$5*100</f>
        <v>5.5044679025298056</v>
      </c>
      <c r="H5" s="72">
        <f>'New GDP CP 2022 '!H5/'New GDP CP 2022 '!$L$5*100</f>
        <v>4.2463310177625422</v>
      </c>
      <c r="I5" s="72">
        <f>'New GDP CP 2022 '!I5/'New GDP CP 2022 '!$L$5*100</f>
        <v>9.9030165096013079</v>
      </c>
      <c r="J5" s="72">
        <f>'New GDP CP 2022 '!J5/'New GDP CP 2022 '!$L$5*100</f>
        <v>6.394625545276833</v>
      </c>
      <c r="K5" s="72">
        <f>'New GDP CP 2022 '!K5/'New GDP CP 2022 '!$L$5*100</f>
        <v>33.499531013488223</v>
      </c>
      <c r="L5" s="72">
        <f>'New GDP CP 2022 '!L5/'New GDP CP 2022 '!$L$5*100</f>
        <v>100</v>
      </c>
      <c r="M5" s="48"/>
    </row>
    <row r="6" spans="1:14" x14ac:dyDescent="0.3">
      <c r="A6" s="5" t="s">
        <v>13</v>
      </c>
      <c r="B6" s="72">
        <f>'New GDP CP 2022 '!B6/'New GDP CP 2022 '!$L$6*100</f>
        <v>5.8640996843259483</v>
      </c>
      <c r="C6" s="72">
        <f>'New GDP CP 2022 '!C6/'New GDP CP 2022 '!$L$6*100</f>
        <v>5.5528647546339096</v>
      </c>
      <c r="D6" s="72">
        <f>'New GDP CP 2022 '!D6/'New GDP CP 2022 '!$L$6*100</f>
        <v>3.9915307131013997</v>
      </c>
      <c r="E6" s="72">
        <f>'New GDP CP 2022 '!E6/'New GDP CP 2022 '!$L$6*100</f>
        <v>3.3250888050288299</v>
      </c>
      <c r="F6" s="72">
        <f>'New GDP CP 2022 '!F6/'New GDP CP 2022 '!$L$6*100</f>
        <v>36.95688644886949</v>
      </c>
      <c r="G6" s="72">
        <f>'New GDP CP 2022 '!G6/'New GDP CP 2022 '!$L$6*100</f>
        <v>24.885852763314105</v>
      </c>
      <c r="H6" s="72">
        <f>'New GDP CP 2022 '!H6/'New GDP CP 2022 '!$L$6*100</f>
        <v>4.3294597953406493</v>
      </c>
      <c r="I6" s="72">
        <f>'New GDP CP 2022 '!I6/'New GDP CP 2022 '!$L$6*100</f>
        <v>4.089866848600729</v>
      </c>
      <c r="J6" s="72">
        <f>'New GDP CP 2022 '!J6/'New GDP CP 2022 '!$L$6*100</f>
        <v>5.8305868509900192</v>
      </c>
      <c r="K6" s="72">
        <f>'New GDP CP 2022 '!K6/'New GDP CP 2022 '!$L$6*100</f>
        <v>5.1737633357949102</v>
      </c>
      <c r="L6" s="72">
        <f>'New GDP CP 2022 '!L6/'New GDP CP 2022 '!$L$6*100</f>
        <v>100</v>
      </c>
      <c r="M6" s="48"/>
    </row>
    <row r="7" spans="1:14" x14ac:dyDescent="0.3">
      <c r="A7" s="5" t="s">
        <v>14</v>
      </c>
      <c r="B7" s="72">
        <f>'New GDP CP 2022 '!B7/'New GDP CP 2022 '!$L$7*100</f>
        <v>21.239627291686013</v>
      </c>
      <c r="C7" s="72">
        <f>'New GDP CP 2022 '!C7/'New GDP CP 2022 '!$L$7*100</f>
        <v>6.5327372209922148</v>
      </c>
      <c r="D7" s="72">
        <f>'New GDP CP 2022 '!D7/'New GDP CP 2022 '!$L$7*100</f>
        <v>1.7049517857697409</v>
      </c>
      <c r="E7" s="72">
        <f>'New GDP CP 2022 '!E7/'New GDP CP 2022 '!$L$7*100</f>
        <v>3.701002901493422</v>
      </c>
      <c r="F7" s="72">
        <f>'New GDP CP 2022 '!F7/'New GDP CP 2022 '!$L$7*100</f>
        <v>7.2466736746890037</v>
      </c>
      <c r="G7" s="72">
        <f>'New GDP CP 2022 '!G7/'New GDP CP 2022 '!$L$7*100</f>
        <v>1.9050739086040307</v>
      </c>
      <c r="H7" s="72">
        <f>'New GDP CP 2022 '!H7/'New GDP CP 2022 '!$L$7*100</f>
        <v>2.7287351770027812</v>
      </c>
      <c r="I7" s="72">
        <f>'New GDP CP 2022 '!I7/'New GDP CP 2022 '!$L$7*100</f>
        <v>13.06890747104581</v>
      </c>
      <c r="J7" s="72">
        <f>'New GDP CP 2022 '!J7/'New GDP CP 2022 '!$L$7*100</f>
        <v>7.0972285311162651</v>
      </c>
      <c r="K7" s="72">
        <f>'New GDP CP 2022 '!K7/'New GDP CP 2022 '!$L$7*100</f>
        <v>34.775062037600719</v>
      </c>
      <c r="L7" s="72">
        <f>'New GDP CP 2022 '!L7/'New GDP CP 2022 '!$L$7*100</f>
        <v>100</v>
      </c>
      <c r="M7" s="48"/>
    </row>
    <row r="8" spans="1:14" x14ac:dyDescent="0.3">
      <c r="A8" s="5" t="s">
        <v>15</v>
      </c>
      <c r="B8" s="72">
        <f>'New GDP CP 2022 '!B8/'New GDP CP 2022 '!$L$8*100</f>
        <v>15.504217354410398</v>
      </c>
      <c r="C8" s="72">
        <f>'New GDP CP 2022 '!C8/'New GDP CP 2022 '!$L$8*100</f>
        <v>6.8028313565207803</v>
      </c>
      <c r="D8" s="72">
        <f>'New GDP CP 2022 '!D8/'New GDP CP 2022 '!$L$8*100</f>
        <v>5.424892951045031</v>
      </c>
      <c r="E8" s="72">
        <f>'New GDP CP 2022 '!E8/'New GDP CP 2022 '!$L$8*100</f>
        <v>5.2020743402002996</v>
      </c>
      <c r="F8" s="72">
        <f>'New GDP CP 2022 '!F8/'New GDP CP 2022 '!$L$8*100</f>
        <v>6.6911444736575136</v>
      </c>
      <c r="G8" s="72">
        <f>'New GDP CP 2022 '!G8/'New GDP CP 2022 '!$L$8*100</f>
        <v>5.6320860940023003</v>
      </c>
      <c r="H8" s="72">
        <f>'New GDP CP 2022 '!H8/'New GDP CP 2022 '!$L$8*100</f>
        <v>4.2408177587851998</v>
      </c>
      <c r="I8" s="72">
        <f>'New GDP CP 2022 '!I8/'New GDP CP 2022 '!$L$8*100</f>
        <v>11.771210394004001</v>
      </c>
      <c r="J8" s="72">
        <f>'New GDP CP 2022 '!J8/'New GDP CP 2022 '!$L$8*100</f>
        <v>6.0266039473701696</v>
      </c>
      <c r="K8" s="72">
        <f>'New GDP CP 2022 '!K8/'New GDP CP 2022 '!$L$8*100</f>
        <v>32.704121330004298</v>
      </c>
      <c r="L8" s="72">
        <f>'New GDP CP 2022 '!L8/'New GDP CP 2022 '!$L$8*100</f>
        <v>100</v>
      </c>
      <c r="M8" s="48"/>
    </row>
    <row r="9" spans="1:14" x14ac:dyDescent="0.3">
      <c r="A9" s="5" t="s">
        <v>16</v>
      </c>
      <c r="B9" s="72">
        <f>'New GDP CP 2022 '!B9/'New GDP CP 2022 '!$L$9*100</f>
        <v>21.199999999999996</v>
      </c>
      <c r="C9" s="72">
        <f>'New GDP CP 2022 '!C9/'New GDP CP 2022 '!$L$9*100</f>
        <v>9.6531329722117221</v>
      </c>
      <c r="D9" s="72">
        <f>'New GDP CP 2022 '!D9/'New GDP CP 2022 '!$L$9*100</f>
        <v>3.4921048856661194</v>
      </c>
      <c r="E9" s="72">
        <f>'New GDP CP 2022 '!E9/'New GDP CP 2022 '!$L$9*100</f>
        <v>4.6786503036784</v>
      </c>
      <c r="F9" s="72">
        <f>'New GDP CP 2022 '!F9/'New GDP CP 2022 '!$L$9*100</f>
        <v>6.4319581201015286</v>
      </c>
      <c r="G9" s="72">
        <f>'New GDP CP 2022 '!G9/'New GDP CP 2022 '!$L$9*100</f>
        <v>3.11283965381062</v>
      </c>
      <c r="H9" s="72">
        <f>'New GDP CP 2022 '!H9/'New GDP CP 2022 '!$L$9*100</f>
        <v>5.1088421959221</v>
      </c>
      <c r="I9" s="72">
        <f>'New GDP CP 2022 '!I9/'New GDP CP 2022 '!$L$9*100</f>
        <v>8.5240250956632106</v>
      </c>
      <c r="J9" s="72">
        <f>'New GDP CP 2022 '!J9/'New GDP CP 2022 '!$L$9*100</f>
        <v>7.661018306349793</v>
      </c>
      <c r="K9" s="72">
        <f>'New GDP CP 2022 '!K9/'New GDP CP 2022 '!$L$9*100</f>
        <v>30.137428466596504</v>
      </c>
      <c r="L9" s="72">
        <f>'New GDP CP 2022 '!L9/'New GDP CP 2022 '!$L$9*100</f>
        <v>100</v>
      </c>
      <c r="M9" s="48"/>
    </row>
    <row r="10" spans="1:14" x14ac:dyDescent="0.3">
      <c r="A10" s="5" t="s">
        <v>17</v>
      </c>
      <c r="B10" s="72">
        <f>'New GDP CP 2022 '!B10/'New GDP CP 2022 '!$L$10*100</f>
        <v>12.1697050423756</v>
      </c>
      <c r="C10" s="72">
        <f>'New GDP CP 2022 '!C10/'New GDP CP 2022 '!$L$10*100</f>
        <v>8.6002848330766781</v>
      </c>
      <c r="D10" s="72">
        <f>'New GDP CP 2022 '!D10/'New GDP CP 2022 '!$L$10*100</f>
        <v>4.8126659362291999</v>
      </c>
      <c r="E10" s="72">
        <f>'New GDP CP 2022 '!E10/'New GDP CP 2022 '!$L$10*100</f>
        <v>6.8971685014163491</v>
      </c>
      <c r="F10" s="72">
        <f>'New GDP CP 2022 '!F10/'New GDP CP 2022 '!$L$10*100</f>
        <v>8.9219847083683508</v>
      </c>
      <c r="G10" s="72">
        <f>'New GDP CP 2022 '!G10/'New GDP CP 2022 '!$L$10*100</f>
        <v>4.9218813792044704</v>
      </c>
      <c r="H10" s="72">
        <f>'New GDP CP 2022 '!H10/'New GDP CP 2022 '!$L$10*100</f>
        <v>6.0902120959363497</v>
      </c>
      <c r="I10" s="72">
        <f>'New GDP CP 2022 '!I10/'New GDP CP 2022 '!$L$10*100</f>
        <v>7.2205673634606509</v>
      </c>
      <c r="J10" s="72">
        <f>'New GDP CP 2022 '!J10/'New GDP CP 2022 '!$L$10*100</f>
        <v>8.6019536282740585</v>
      </c>
      <c r="K10" s="72">
        <f>'New GDP CP 2022 '!K10/'New GDP CP 2022 '!$L$10*100</f>
        <v>31.763576511658304</v>
      </c>
      <c r="L10" s="72">
        <f>'New GDP CP 2022 '!L10/'New GDP CP 2022 '!$L$10*100</f>
        <v>100</v>
      </c>
      <c r="M10" s="48"/>
    </row>
    <row r="11" spans="1:14" s="13" customFormat="1" x14ac:dyDescent="0.3">
      <c r="A11" s="62" t="s">
        <v>18</v>
      </c>
      <c r="B11" s="72">
        <f>'New GDP CP 2022 '!B11/'New GDP CP 2022 '!$L$11*100</f>
        <v>14.040374424620097</v>
      </c>
      <c r="C11" s="72">
        <f>'New GDP CP 2022 '!C11/'New GDP CP 2022 '!$L$11*100</f>
        <v>7.3394655928001189</v>
      </c>
      <c r="D11" s="72">
        <f>'New GDP CP 2022 '!D11/'New GDP CP 2022 '!$L$11*100</f>
        <v>3.5667617682521691</v>
      </c>
      <c r="E11" s="72">
        <f>'New GDP CP 2022 '!E11/'New GDP CP 2022 '!$L$11*100</f>
        <v>3.547837189759119</v>
      </c>
      <c r="F11" s="72">
        <f>'New GDP CP 2022 '!F11/'New GDP CP 2022 '!$L$11*100</f>
        <v>9.0618192792375467</v>
      </c>
      <c r="G11" s="72">
        <f>'New GDP CP 2022 '!G11/'New GDP CP 2022 '!$L$11*100</f>
        <v>14.531202288110798</v>
      </c>
      <c r="H11" s="72">
        <f>'New GDP CP 2022 '!H11/'New GDP CP 2022 '!$L$11*100</f>
        <v>3.8210368500531984</v>
      </c>
      <c r="I11" s="72">
        <f>'New GDP CP 2022 '!I11/'New GDP CP 2022 '!$L$11*100</f>
        <v>8.6168588758121185</v>
      </c>
      <c r="J11" s="72">
        <f>'New GDP CP 2022 '!J11/'New GDP CP 2022 '!$L$11*100</f>
        <v>7.0540663065801379</v>
      </c>
      <c r="K11" s="72">
        <f>'New GDP CP 2022 '!K11/'New GDP CP 2022 '!$L$11*100</f>
        <v>28.420577424774692</v>
      </c>
      <c r="L11" s="72">
        <f>'New GDP CP 2022 '!L11/'New GDP CP 2022 '!$L$11*100</f>
        <v>100</v>
      </c>
      <c r="M11" s="48"/>
      <c r="N11"/>
    </row>
    <row r="12" spans="1:14" s="61" customFormat="1" x14ac:dyDescent="0.3">
      <c r="A12" s="60" t="s">
        <v>19</v>
      </c>
      <c r="B12" s="72">
        <f>'New GDP CP 2022 '!B12/'New GDP CP 2022 '!$L$12*100</f>
        <v>17.521294242783696</v>
      </c>
      <c r="C12" s="72">
        <f>'New GDP CP 2022 '!C12/'New GDP CP 2022 '!$L$12*100</f>
        <v>8.46739568836405</v>
      </c>
      <c r="D12" s="72">
        <f>'New GDP CP 2022 '!D12/'New GDP CP 2022 '!$L$12*100</f>
        <v>3.9454806501703001</v>
      </c>
      <c r="E12" s="72">
        <f>'New GDP CP 2022 '!E12/'New GDP CP 2022 '!$L$12*100</f>
        <v>6.5070833475462999</v>
      </c>
      <c r="F12" s="72">
        <f>'New GDP CP 2022 '!F12/'New GDP CP 2022 '!$L$12*100</f>
        <v>8.0028824247763009</v>
      </c>
      <c r="G12" s="72">
        <f>'New GDP CP 2022 '!G12/'New GDP CP 2022 '!$L$12*100</f>
        <v>4.2494464301365804</v>
      </c>
      <c r="H12" s="72">
        <f>'New GDP CP 2022 '!H12/'New GDP CP 2022 '!$L$12*100</f>
        <v>5.5846273158829298</v>
      </c>
      <c r="I12" s="72">
        <f>'New GDP CP 2022 '!I12/'New GDP CP 2022 '!$L$12*100</f>
        <v>7.6005253159928996</v>
      </c>
      <c r="J12" s="72">
        <f>'New GDP CP 2022 '!J12/'New GDP CP 2022 '!$L$12*100</f>
        <v>8.1733540080652194</v>
      </c>
      <c r="K12" s="72">
        <f>'New GDP CP 2022 '!K12/'New GDP CP 2022 '!$L$12*100</f>
        <v>29.947910576281721</v>
      </c>
      <c r="L12" s="72">
        <f>'New GDP CP 2022 '!L12/'New GDP CP 2022 '!$L$12*100</f>
        <v>100</v>
      </c>
      <c r="M12" s="48"/>
      <c r="N12"/>
    </row>
    <row r="13" spans="1:14" x14ac:dyDescent="0.3">
      <c r="A13" s="5" t="s">
        <v>20</v>
      </c>
      <c r="B13" s="72">
        <f>'New GDP CP 2022 '!B13/'New GDP CP 2022 '!$L$13*100</f>
        <v>16.443742641755403</v>
      </c>
      <c r="C13" s="72">
        <f>'New GDP CP 2022 '!C13/'New GDP CP 2022 '!$L$13*100</f>
        <v>6.9787494932162506</v>
      </c>
      <c r="D13" s="72">
        <f>'New GDP CP 2022 '!D13/'New GDP CP 2022 '!$L$13*100</f>
        <v>4.4777307663794392</v>
      </c>
      <c r="E13" s="72">
        <f>'New GDP CP 2022 '!E13/'New GDP CP 2022 '!$L$13*100</f>
        <v>4.3856482801966408</v>
      </c>
      <c r="F13" s="72">
        <f>'New GDP CP 2022 '!F13/'New GDP CP 2022 '!$L$13*100</f>
        <v>10.670859076350201</v>
      </c>
      <c r="G13" s="72">
        <f>'New GDP CP 2022 '!G13/'New GDP CP 2022 '!$L$13*100</f>
        <v>6.0489015814857101</v>
      </c>
      <c r="H13" s="72">
        <f>'New GDP CP 2022 '!H13/'New GDP CP 2022 '!$L$13*100</f>
        <v>3.3718965032345296</v>
      </c>
      <c r="I13" s="72">
        <f>'New GDP CP 2022 '!I13/'New GDP CP 2022 '!$L$13*100</f>
        <v>10.471385120137503</v>
      </c>
      <c r="J13" s="72">
        <f>'New GDP CP 2022 '!J13/'New GDP CP 2022 '!$L$13*100</f>
        <v>5.8844231497932187</v>
      </c>
      <c r="K13" s="72">
        <f>'New GDP CP 2022 '!K13/'New GDP CP 2022 '!$L$13*100</f>
        <v>31.266663387451104</v>
      </c>
      <c r="L13" s="72">
        <f>'New GDP CP 2022 '!L13/'New GDP CP 2022 '!$L$13*100</f>
        <v>100</v>
      </c>
      <c r="M13" s="48"/>
    </row>
    <row r="14" spans="1:14" x14ac:dyDescent="0.3">
      <c r="A14" s="5" t="s">
        <v>21</v>
      </c>
      <c r="B14" s="72">
        <f>'New GDP CP 2022 '!B14/'New GDP CP 2022 '!$L$14*100</f>
        <v>14.282227700484999</v>
      </c>
      <c r="C14" s="72">
        <f>'New GDP CP 2022 '!C14/'New GDP CP 2022 '!$L$14*100</f>
        <v>9.0095850119729892</v>
      </c>
      <c r="D14" s="72">
        <f>'New GDP CP 2022 '!D14/'New GDP CP 2022 '!$L$14*100</f>
        <v>4.9090231325028499</v>
      </c>
      <c r="E14" s="72">
        <f>'New GDP CP 2022 '!E14/'New GDP CP 2022 '!$L$14*100</f>
        <v>7.5497095932156473</v>
      </c>
      <c r="F14" s="72">
        <f>'New GDP CP 2022 '!F14/'New GDP CP 2022 '!$L$14*100</f>
        <v>8.3673083260502992</v>
      </c>
      <c r="G14" s="72">
        <f>'New GDP CP 2022 '!G14/'New GDP CP 2022 '!$L$14*100</f>
        <v>3.3118487398515501</v>
      </c>
      <c r="H14" s="72">
        <f>'New GDP CP 2022 '!H14/'New GDP CP 2022 '!$L$14*100</f>
        <v>4.9613419060929536</v>
      </c>
      <c r="I14" s="72">
        <f>'New GDP CP 2022 '!I14/'New GDP CP 2022 '!$L$14*100</f>
        <v>10.602247360626301</v>
      </c>
      <c r="J14" s="72">
        <f>'New GDP CP 2022 '!J14/'New GDP CP 2022 '!$L$14*100</f>
        <v>9.498253906431108</v>
      </c>
      <c r="K14" s="72">
        <f>'New GDP CP 2022 '!K14/'New GDP CP 2022 '!$L$14*100</f>
        <v>27.508454322771296</v>
      </c>
      <c r="L14" s="72">
        <f>'New GDP CP 2022 '!L14/'New GDP CP 2022 '!$L$14*100</f>
        <v>100</v>
      </c>
      <c r="M14" s="48"/>
    </row>
    <row r="15" spans="1:14" s="61" customFormat="1" x14ac:dyDescent="0.3">
      <c r="A15" s="60" t="s">
        <v>22</v>
      </c>
      <c r="B15" s="72">
        <f>'New GDP CP 2022 '!B15/'New GDP CP 2022 '!$L$15*100</f>
        <v>24.207637037477337</v>
      </c>
      <c r="C15" s="72">
        <f>'New GDP CP 2022 '!C15/'New GDP CP 2022 '!$L$15*100</f>
        <v>1.0277345926520307</v>
      </c>
      <c r="D15" s="72">
        <f>'New GDP CP 2022 '!D15/'New GDP CP 2022 '!$L$15*100</f>
        <v>6.042453916575681E-2</v>
      </c>
      <c r="E15" s="72">
        <f>'New GDP CP 2022 '!E15/'New GDP CP 2022 '!$L$15*100</f>
        <v>1.9809774615539608</v>
      </c>
      <c r="F15" s="72">
        <f>'New GDP CP 2022 '!F15/'New GDP CP 2022 '!$L$15*100</f>
        <v>2.5088957831802405</v>
      </c>
      <c r="G15" s="72">
        <f>'New GDP CP 2022 '!G15/'New GDP CP 2022 '!$L$15*100</f>
        <v>1.5814728101769804</v>
      </c>
      <c r="H15" s="72">
        <f>'New GDP CP 2022 '!H15/'New GDP CP 2022 '!$L$15*100</f>
        <v>5.1988882321109493E-2</v>
      </c>
      <c r="I15" s="72">
        <f>'New GDP CP 2022 '!I15/'New GDP CP 2022 '!$L$15*100</f>
        <v>2.7904017251568809</v>
      </c>
      <c r="J15" s="72">
        <f>'New GDP CP 2022 '!J15/'New GDP CP 2022 '!$L$15*100</f>
        <v>0.65034675642671003</v>
      </c>
      <c r="K15" s="72">
        <f>'New GDP CP 2022 '!K15/'New GDP CP 2022 '!$L$15*100</f>
        <v>65.140120411889001</v>
      </c>
      <c r="L15" s="72">
        <f>'New GDP CP 2022 '!L15/'New GDP CP 2022 '!$L$15*100</f>
        <v>100</v>
      </c>
      <c r="M15" s="48"/>
      <c r="N15"/>
    </row>
    <row r="16" spans="1:14" s="61" customFormat="1" x14ac:dyDescent="0.3">
      <c r="A16" s="60" t="s">
        <v>23</v>
      </c>
      <c r="B16" s="72">
        <f>'New GDP CP 2022 '!B16/'New GDP CP 2022 '!$L$16*100</f>
        <v>11.248858093930398</v>
      </c>
      <c r="C16" s="72">
        <f>'New GDP CP 2022 '!C16/'New GDP CP 2022 '!$L$16*100</f>
        <v>9.0281178518345016</v>
      </c>
      <c r="D16" s="72">
        <f>'New GDP CP 2022 '!D16/'New GDP CP 2022 '!$L$16*100</f>
        <v>5.6392168609913664</v>
      </c>
      <c r="E16" s="72">
        <f>'New GDP CP 2022 '!E16/'New GDP CP 2022 '!$L$16*100</f>
        <v>7.7819456107856411</v>
      </c>
      <c r="F16" s="72">
        <f>'New GDP CP 2022 '!F16/'New GDP CP 2022 '!$L$16*100</f>
        <v>8.6504844782412196</v>
      </c>
      <c r="G16" s="72">
        <f>'New GDP CP 2022 '!G16/'New GDP CP 2022 '!$L$16*100</f>
        <v>3.7901156420586011</v>
      </c>
      <c r="H16" s="72">
        <f>'New GDP CP 2022 '!H16/'New GDP CP 2022 '!$L$16*100</f>
        <v>3.5495964910465494</v>
      </c>
      <c r="I16" s="72">
        <f>'New GDP CP 2022 '!I16/'New GDP CP 2022 '!$L$16*100</f>
        <v>9.9275822859890415</v>
      </c>
      <c r="J16" s="72">
        <f>'New GDP CP 2022 '!J16/'New GDP CP 2022 '!$L$16*100</f>
        <v>8.6109873148597824</v>
      </c>
      <c r="K16" s="72">
        <f>'New GDP CP 2022 '!K16/'New GDP CP 2022 '!$L$16*100</f>
        <v>31.773095370262912</v>
      </c>
      <c r="L16" s="72">
        <f>'New GDP CP 2022 '!L16/'New GDP CP 2022 '!$L$16*100</f>
        <v>100</v>
      </c>
      <c r="M16" s="48"/>
      <c r="N16"/>
    </row>
    <row r="17" spans="1:14" x14ac:dyDescent="0.3">
      <c r="A17" s="5" t="s">
        <v>24</v>
      </c>
      <c r="B17" s="72">
        <f>'New GDP CP 2022 '!B17/'New GDP CP 2022 '!$L$17*100</f>
        <v>13.309999999999997</v>
      </c>
      <c r="C17" s="72">
        <f>'New GDP CP 2022 '!C17/'New GDP CP 2022 '!$L$17*100</f>
        <v>9.11</v>
      </c>
      <c r="D17" s="72">
        <f>'New GDP CP 2022 '!D17/'New GDP CP 2022 '!$L$17*100</f>
        <v>4.75</v>
      </c>
      <c r="E17" s="72">
        <f>'New GDP CP 2022 '!E17/'New GDP CP 2022 '!$L$17*100</f>
        <v>4.75</v>
      </c>
      <c r="F17" s="72">
        <f>'New GDP CP 2022 '!F17/'New GDP CP 2022 '!$L$17*100</f>
        <v>10.179999999999998</v>
      </c>
      <c r="G17" s="72">
        <f>'New GDP CP 2022 '!G17/'New GDP CP 2022 '!$L$17*100</f>
        <v>4.3899999999999988</v>
      </c>
      <c r="H17" s="72">
        <f>'New GDP CP 2022 '!H17/'New GDP CP 2022 '!$L$17*100</f>
        <v>4.3999999999999995</v>
      </c>
      <c r="I17" s="72">
        <f>'New GDP CP 2022 '!I17/'New GDP CP 2022 '!$L$17*100</f>
        <v>9.8099999999999987</v>
      </c>
      <c r="J17" s="72">
        <f>'New GDP CP 2022 '!J17/'New GDP CP 2022 '!$L$17*100</f>
        <v>5.91</v>
      </c>
      <c r="K17" s="72">
        <f>'New GDP CP 2022 '!K17/'New GDP CP 2022 '!$L$17*100</f>
        <v>33.39</v>
      </c>
      <c r="L17" s="72">
        <f>'New GDP CP 2022 '!L17/'New GDP CP 2022 '!$L$17*100</f>
        <v>100</v>
      </c>
      <c r="M17" s="48"/>
    </row>
    <row r="18" spans="1:14" x14ac:dyDescent="0.3">
      <c r="A18" s="5" t="s">
        <v>25</v>
      </c>
      <c r="B18" s="72">
        <f>'New GDP CP 2022 '!B18/'New GDP CP 2022 '!$L$18*100</f>
        <v>9.1799999999999962</v>
      </c>
      <c r="C18" s="72">
        <f>'New GDP CP 2022 '!C18/'New GDP CP 2022 '!$L$18*100</f>
        <v>8.4600000000000009</v>
      </c>
      <c r="D18" s="72">
        <f>'New GDP CP 2022 '!D18/'New GDP CP 2022 '!$L$18*100</f>
        <v>2.8199999999999994</v>
      </c>
      <c r="E18" s="72">
        <f>'New GDP CP 2022 '!E18/'New GDP CP 2022 '!$L$18*100</f>
        <v>6.38</v>
      </c>
      <c r="F18" s="72">
        <f>'New GDP CP 2022 '!F18/'New GDP CP 2022 '!$L$18*100</f>
        <v>7.9300000000000068</v>
      </c>
      <c r="G18" s="72">
        <f>'New GDP CP 2022 '!G18/'New GDP CP 2022 '!$L$18*100</f>
        <v>1.9299999999999995</v>
      </c>
      <c r="H18" s="72">
        <f>'New GDP CP 2022 '!H18/'New GDP CP 2022 '!$L$18*100</f>
        <v>9.6399999999999988</v>
      </c>
      <c r="I18" s="72">
        <f>'New GDP CP 2022 '!I18/'New GDP CP 2022 '!$L$18*100</f>
        <v>10.689999999999996</v>
      </c>
      <c r="J18" s="72">
        <f>'New GDP CP 2022 '!J18/'New GDP CP 2022 '!$L$18*100</f>
        <v>10.539999999999997</v>
      </c>
      <c r="K18" s="72">
        <f>'New GDP CP 2022 '!K18/'New GDP CP 2022 '!$L$18*100</f>
        <v>32.43</v>
      </c>
      <c r="L18" s="72">
        <f>'New GDP CP 2022 '!L18/'New GDP CP 2022 '!$L$18*100</f>
        <v>100</v>
      </c>
      <c r="M18" s="48"/>
    </row>
    <row r="19" spans="1:14" x14ac:dyDescent="0.3">
      <c r="A19" s="5" t="s">
        <v>26</v>
      </c>
      <c r="B19" s="72">
        <f>'New GDP CP 2022 '!B19/'New GDP CP 2022 '!$L$19*100</f>
        <v>12.469999999999999</v>
      </c>
      <c r="C19" s="72">
        <f>'New GDP CP 2022 '!C19/'New GDP CP 2022 '!$L$19*100</f>
        <v>9.07</v>
      </c>
      <c r="D19" s="72">
        <f>'New GDP CP 2022 '!D19/'New GDP CP 2022 '!$L$19*100</f>
        <v>3.9600000000000004</v>
      </c>
      <c r="E19" s="72">
        <f>'New GDP CP 2022 '!E19/'New GDP CP 2022 '!$L$19*100</f>
        <v>7.830000000000001</v>
      </c>
      <c r="F19" s="72">
        <f>'New GDP CP 2022 '!F19/'New GDP CP 2022 '!$L$19*100</f>
        <v>8.27</v>
      </c>
      <c r="G19" s="72">
        <f>'New GDP CP 2022 '!G19/'New GDP CP 2022 '!$L$19*100</f>
        <v>2.2699999999999996</v>
      </c>
      <c r="H19" s="72">
        <f>'New GDP CP 2022 '!H19/'New GDP CP 2022 '!$L$19*100</f>
        <v>5.219999999999998</v>
      </c>
      <c r="I19" s="72">
        <f>'New GDP CP 2022 '!I19/'New GDP CP 2022 '!$L$19*100</f>
        <v>5.7200000000000015</v>
      </c>
      <c r="J19" s="72">
        <f>'New GDP CP 2022 '!J19/'New GDP CP 2022 '!$L$19*100</f>
        <v>9.91</v>
      </c>
      <c r="K19" s="72">
        <f>'New GDP CP 2022 '!K19/'New GDP CP 2022 '!$L$19*100</f>
        <v>35.28</v>
      </c>
      <c r="L19" s="72">
        <f>'New GDP CP 2022 '!L19/'New GDP CP 2022 '!$L$19*100</f>
        <v>100</v>
      </c>
      <c r="M19" s="48"/>
    </row>
    <row r="20" spans="1:14" x14ac:dyDescent="0.3">
      <c r="A20" s="5" t="s">
        <v>27</v>
      </c>
      <c r="B20" s="72">
        <f>'New GDP CP 2022 '!B20/'New GDP CP 2022 '!$L$20*100</f>
        <v>13.200000000000003</v>
      </c>
      <c r="C20" s="72">
        <f>'New GDP CP 2022 '!C20/'New GDP CP 2022 '!$L$20*100</f>
        <v>9.7700000000000014</v>
      </c>
      <c r="D20" s="72">
        <f>'New GDP CP 2022 '!D20/'New GDP CP 2022 '!$L$20*100</f>
        <v>6.1100000000000012</v>
      </c>
      <c r="E20" s="72">
        <f>'New GDP CP 2022 '!E20/'New GDP CP 2022 '!$L$20*100</f>
        <v>5.89</v>
      </c>
      <c r="F20" s="72">
        <f>'New GDP CP 2022 '!F20/'New GDP CP 2022 '!$L$20*100</f>
        <v>6.2399999999999993</v>
      </c>
      <c r="G20" s="72">
        <f>'New GDP CP 2022 '!G20/'New GDP CP 2022 '!$L$20*100</f>
        <v>7.46</v>
      </c>
      <c r="H20" s="72">
        <f>'New GDP CP 2022 '!H20/'New GDP CP 2022 '!$L$20*100</f>
        <v>6.5999999999999988</v>
      </c>
      <c r="I20" s="72">
        <f>'New GDP CP 2022 '!I20/'New GDP CP 2022 '!$L$20*100</f>
        <v>8.01</v>
      </c>
      <c r="J20" s="72">
        <f>'New GDP CP 2022 '!J20/'New GDP CP 2022 '!$L$20*100</f>
        <v>6.4800000000000013</v>
      </c>
      <c r="K20" s="72">
        <f>'New GDP CP 2022 '!K20/'New GDP CP 2022 '!$L$20*100</f>
        <v>30.240000000000002</v>
      </c>
      <c r="L20" s="72">
        <f>'New GDP CP 2022 '!L20/'New GDP CP 2022 '!$L$20*100</f>
        <v>100</v>
      </c>
      <c r="M20" s="48"/>
    </row>
    <row r="21" spans="1:14" x14ac:dyDescent="0.3">
      <c r="A21" s="5" t="s">
        <v>28</v>
      </c>
      <c r="B21" s="72">
        <f>'New GDP CP 2022 '!B21/'New GDP CP 2022 '!$L$21*100</f>
        <v>15.320000000000004</v>
      </c>
      <c r="C21" s="72">
        <f>'New GDP CP 2022 '!C21/'New GDP CP 2022 '!$L$21*100</f>
        <v>5.5000000000000009</v>
      </c>
      <c r="D21" s="72">
        <f>'New GDP CP 2022 '!D21/'New GDP CP 2022 '!$L$21*100</f>
        <v>3.0500000000000012</v>
      </c>
      <c r="E21" s="72">
        <f>'New GDP CP 2022 '!E21/'New GDP CP 2022 '!$L$21*100</f>
        <v>10.060000000000002</v>
      </c>
      <c r="F21" s="72">
        <f>'New GDP CP 2022 '!F21/'New GDP CP 2022 '!$L$21*100</f>
        <v>14.3</v>
      </c>
      <c r="G21" s="72">
        <f>'New GDP CP 2022 '!G21/'New GDP CP 2022 '!$L$21*100</f>
        <v>1.4100000000000004</v>
      </c>
      <c r="H21" s="72">
        <f>'New GDP CP 2022 '!H21/'New GDP CP 2022 '!$L$21*100</f>
        <v>3.4100000000000006</v>
      </c>
      <c r="I21" s="72">
        <f>'New GDP CP 2022 '!I21/'New GDP CP 2022 '!$L$21*100</f>
        <v>4.8000000000000016</v>
      </c>
      <c r="J21" s="72">
        <f>'New GDP CP 2022 '!J21/'New GDP CP 2022 '!$L$21*100</f>
        <v>6.2</v>
      </c>
      <c r="K21" s="72">
        <f>'New GDP CP 2022 '!K21/'New GDP CP 2022 '!$L$21*100</f>
        <v>35.949999999999996</v>
      </c>
      <c r="L21" s="72">
        <f>'New GDP CP 2022 '!L21/'New GDP CP 2022 '!$L$21*100</f>
        <v>100</v>
      </c>
      <c r="M21" s="48"/>
    </row>
    <row r="22" spans="1:14" s="61" customFormat="1" x14ac:dyDescent="0.3">
      <c r="A22" s="60" t="s">
        <v>47</v>
      </c>
      <c r="B22" s="72">
        <f>'New GDP CP 2022 '!B22/'New GDP CP 2022 '!$L$22*100</f>
        <v>19.517070756417578</v>
      </c>
      <c r="C22" s="72">
        <f>'New GDP CP 2022 '!C22/'New GDP CP 2022 '!$L$22*100</f>
        <v>4.3844171599131894</v>
      </c>
      <c r="D22" s="72">
        <f>'New GDP CP 2022 '!D22/'New GDP CP 2022 '!$L$22*100</f>
        <v>1.8401419653779889</v>
      </c>
      <c r="E22" s="72">
        <f>'New GDP CP 2022 '!E22/'New GDP CP 2022 '!$L$22*100</f>
        <v>2.8026610377017054</v>
      </c>
      <c r="F22" s="72">
        <f>'New GDP CP 2022 '!F22/'New GDP CP 2022 '!$L$22*100</f>
        <v>3.9995593170155876</v>
      </c>
      <c r="G22" s="72">
        <f>'New GDP CP 2022 '!G22/'New GDP CP 2022 '!$L$22*100</f>
        <v>2.5001928877418327</v>
      </c>
      <c r="H22" s="72">
        <f>'New GDP CP 2022 '!H22/'New GDP CP 2022 '!$L$22*100</f>
        <v>3.9973382700918192</v>
      </c>
      <c r="I22" s="72">
        <f>'New GDP CP 2022 '!I22/'New GDP CP 2022 '!$L$22*100</f>
        <v>5.1003934909933388</v>
      </c>
      <c r="J22" s="72">
        <f>'New GDP CP 2022 '!J22/'New GDP CP 2022 '!$L$22*100</f>
        <v>6.954452230516706</v>
      </c>
      <c r="K22" s="72">
        <f>'New GDP CP 2022 '!K22/'New GDP CP 2022 '!$L$22*100</f>
        <v>48.90377288423025</v>
      </c>
      <c r="L22" s="72">
        <f>'New GDP CP 2022 '!L22/'New GDP CP 2022 '!$L$22*100</f>
        <v>100</v>
      </c>
      <c r="M22" s="48"/>
      <c r="N22"/>
    </row>
    <row r="23" spans="1:14" s="73" customFormat="1" x14ac:dyDescent="0.3">
      <c r="A23" s="6" t="s">
        <v>29</v>
      </c>
      <c r="B23" s="72">
        <f>'New GDP CP 2022 '!B23/'New GDP CP 2022 '!$L$23*100</f>
        <v>12.539859722791538</v>
      </c>
      <c r="C23" s="72">
        <f>'New GDP CP 2022 '!C23/'New GDP CP 2022 '!$L$23*100</f>
        <v>9.3566144114852747</v>
      </c>
      <c r="D23" s="72">
        <f>'New GDP CP 2022 '!D23/'New GDP CP 2022 '!$L$23*100</f>
        <v>5.7649829505517021</v>
      </c>
      <c r="E23" s="72">
        <f>'New GDP CP 2022 '!E23/'New GDP CP 2022 '!$L$23*100</f>
        <v>6.5982351726935953</v>
      </c>
      <c r="F23" s="72">
        <f>'New GDP CP 2022 '!F23/'New GDP CP 2022 '!$L$23*100</f>
        <v>11.114191652278979</v>
      </c>
      <c r="G23" s="72">
        <f>'New GDP CP 2022 '!G23/'New GDP CP 2022 '!$L$23*100</f>
        <v>5.8173822110777902</v>
      </c>
      <c r="H23" s="72">
        <f>'New GDP CP 2022 '!H23/'New GDP CP 2022 '!$L$23*100</f>
        <v>5.1130306723970858</v>
      </c>
      <c r="I23" s="72">
        <f>'New GDP CP 2022 '!I23/'New GDP CP 2022 '!$L$23*100</f>
        <v>11.394140296406656</v>
      </c>
      <c r="J23" s="72">
        <f>'New GDP CP 2022 '!J23/'New GDP CP 2022 '!$L$23*100</f>
        <v>7.4395897390389933</v>
      </c>
      <c r="K23" s="72">
        <f>'New GDP CP 2022 '!K23/'New GDP CP 2022 '!$L$23*100</f>
        <v>24.861973171278379</v>
      </c>
      <c r="L23" s="72">
        <f>'New GDP CP 2022 '!L23/'New GDP CP 2022 '!$L$23*100</f>
        <v>100</v>
      </c>
      <c r="M23" s="48"/>
      <c r="N23"/>
    </row>
    <row r="24" spans="1:14" x14ac:dyDescent="0.3">
      <c r="A24" s="5" t="s">
        <v>30</v>
      </c>
      <c r="B24" s="72">
        <f>'New GDP CP 2022 '!B24/'New GDP CP 2022 '!$L$24*100</f>
        <v>12.267699939631587</v>
      </c>
      <c r="C24" s="72">
        <f>'New GDP CP 2022 '!C24/'New GDP CP 2022 '!$L$24*100</f>
        <v>9.3982154887952856</v>
      </c>
      <c r="D24" s="72">
        <f>'New GDP CP 2022 '!D24/'New GDP CP 2022 '!$L$24*100</f>
        <v>6.6446343660763612</v>
      </c>
      <c r="E24" s="72">
        <f>'New GDP CP 2022 '!E24/'New GDP CP 2022 '!$L$24*100</f>
        <v>7.0025342637882888</v>
      </c>
      <c r="F24" s="72">
        <f>'New GDP CP 2022 '!F24/'New GDP CP 2022 '!$L$24*100</f>
        <v>11.173672397494892</v>
      </c>
      <c r="G24" s="72">
        <f>'New GDP CP 2022 '!G24/'New GDP CP 2022 '!$L$24*100</f>
        <v>5.3685510451921337</v>
      </c>
      <c r="H24" s="72">
        <f>'New GDP CP 2022 '!H24/'New GDP CP 2022 '!$L$24*100</f>
        <v>5.1947958567444052</v>
      </c>
      <c r="I24" s="72">
        <f>'New GDP CP 2022 '!I24/'New GDP CP 2022 '!$L$24*100</f>
        <v>12.207739045084912</v>
      </c>
      <c r="J24" s="72">
        <f>'New GDP CP 2022 '!J24/'New GDP CP 2022 '!$L$24*100</f>
        <v>8.1795351458576171</v>
      </c>
      <c r="K24" s="72">
        <f>'New GDP CP 2022 '!K24/'New GDP CP 2022 '!$L$24*100</f>
        <v>22.562622451334526</v>
      </c>
      <c r="L24" s="72">
        <f>'New GDP CP 2022 '!L24/'New GDP CP 2022 '!$L$24*100</f>
        <v>100</v>
      </c>
      <c r="M24" s="48"/>
    </row>
    <row r="25" spans="1:14" x14ac:dyDescent="0.3">
      <c r="A25" s="5" t="s">
        <v>31</v>
      </c>
      <c r="B25" s="72">
        <f>'New GDP CP 2022 '!B25/'New GDP CP 2022 '!$L$25*100</f>
        <v>12.264625856819494</v>
      </c>
      <c r="C25" s="72">
        <f>'New GDP CP 2022 '!C25/'New GDP CP 2022 '!$L$25*100</f>
        <v>9.3826409139026712</v>
      </c>
      <c r="D25" s="72">
        <f>'New GDP CP 2022 '!D25/'New GDP CP 2022 '!$L$25*100</f>
        <v>6.6439040588968821</v>
      </c>
      <c r="E25" s="72">
        <f>'New GDP CP 2022 '!E25/'New GDP CP 2022 '!$L$25*100</f>
        <v>6.9992289582248315</v>
      </c>
      <c r="F25" s="72">
        <f>'New GDP CP 2022 '!F25/'New GDP CP 2022 '!$L$25*100</f>
        <v>11.197601052129984</v>
      </c>
      <c r="G25" s="72">
        <f>'New GDP CP 2022 '!G25/'New GDP CP 2022 '!$L$25*100</f>
        <v>5.363995466199575</v>
      </c>
      <c r="H25" s="72">
        <f>'New GDP CP 2022 '!H25/'New GDP CP 2022 '!$L$25*100</f>
        <v>5.1945157965276456</v>
      </c>
      <c r="I25" s="72">
        <f>'New GDP CP 2022 '!I25/'New GDP CP 2022 '!$L$25*100</f>
        <v>12.21205063755788</v>
      </c>
      <c r="J25" s="72">
        <f>'New GDP CP 2022 '!J25/'New GDP CP 2022 '!$L$25*100</f>
        <v>8.1738735990384903</v>
      </c>
      <c r="K25" s="72">
        <f>'New GDP CP 2022 '!K25/'New GDP CP 2022 '!$L$25*100</f>
        <v>22.56756366070255</v>
      </c>
      <c r="L25" s="72">
        <f>'New GDP CP 2022 '!L25/'New GDP CP 2022 '!$L$25*100</f>
        <v>100</v>
      </c>
      <c r="M25" s="48"/>
    </row>
    <row r="26" spans="1:14" x14ac:dyDescent="0.3">
      <c r="A26" s="5" t="s">
        <v>32</v>
      </c>
      <c r="B26" s="72">
        <f>'New GDP CP 2022 '!B26/'New GDP CP 2022 '!$L$26*100</f>
        <v>12.169705042375609</v>
      </c>
      <c r="C26" s="72">
        <f>'New GDP CP 2022 '!C26/'New GDP CP 2022 '!$L$26*100</f>
        <v>8.9017328109688805</v>
      </c>
      <c r="D26" s="72">
        <f>'New GDP CP 2022 '!D26/'New GDP CP 2022 '!$L$26*100</f>
        <v>6.6213538035824371</v>
      </c>
      <c r="E26" s="72">
        <f>'New GDP CP 2022 '!E26/'New GDP CP 2022 '!$L$26*100</f>
        <v>6.8971685014163562</v>
      </c>
      <c r="F26" s="72">
        <f>'New GDP CP 2022 '!F26/'New GDP CP 2022 '!$L$26*100</f>
        <v>11.936464487290383</v>
      </c>
      <c r="G26" s="72">
        <f>'New GDP CP 2022 '!G26/'New GDP CP 2022 '!$L$26*100</f>
        <v>5.2233293570966763</v>
      </c>
      <c r="H26" s="72">
        <f>'New GDP CP 2022 '!H26/'New GDP CP 2022 '!$L$26*100</f>
        <v>5.1858681622597391</v>
      </c>
      <c r="I26" s="72">
        <f>'New GDP CP 2022 '!I26/'New GDP CP 2022 '!$L$26*100</f>
        <v>12.345182987628109</v>
      </c>
      <c r="J26" s="72">
        <f>'New GDP CP 2022 '!J26/'New GDP CP 2022 '!$L$26*100</f>
        <v>7.9990576724896512</v>
      </c>
      <c r="K26" s="72">
        <f>'New GDP CP 2022 '!K26/'New GDP CP 2022 '!$L$26*100</f>
        <v>22.720137174892145</v>
      </c>
      <c r="L26" s="72">
        <f>'New GDP CP 2022 '!L26/'New GDP CP 2022 '!$L$26*100</f>
        <v>100</v>
      </c>
      <c r="M26" s="48"/>
    </row>
    <row r="27" spans="1:14" s="73" customFormat="1" x14ac:dyDescent="0.3">
      <c r="A27" s="6" t="s">
        <v>33</v>
      </c>
      <c r="B27" s="72">
        <f>'New GDP CP 2022 '!B27/'New GDP CP 2022 '!$L$27*100</f>
        <v>12.518615614795209</v>
      </c>
      <c r="C27" s="72">
        <f>'New GDP CP 2022 '!C27/'New GDP CP 2022 '!$L$27*100</f>
        <v>9.3598616869235354</v>
      </c>
      <c r="D27" s="72">
        <f>'New GDP CP 2022 '!D27/'New GDP CP 2022 '!$L$27*100</f>
        <v>5.8336463270930778</v>
      </c>
      <c r="E27" s="72">
        <f>'New GDP CP 2022 '!E27/'New GDP CP 2022 '!$L$27*100</f>
        <v>6.6297937426421401</v>
      </c>
      <c r="F27" s="72">
        <f>'New GDP CP 2022 '!F27/'New GDP CP 2022 '!$L$27*100</f>
        <v>11.118834569613782</v>
      </c>
      <c r="G27" s="72">
        <f>'New GDP CP 2022 '!G27/'New GDP CP 2022 '!$L$27*100</f>
        <v>5.7823475794011836</v>
      </c>
      <c r="H27" s="72">
        <f>'New GDP CP 2022 '!H27/'New GDP CP 2022 '!$L$27*100</f>
        <v>5.1194130569891296</v>
      </c>
      <c r="I27" s="72">
        <f>'New GDP CP 2022 '!I27/'New GDP CP 2022 '!$L$27*100</f>
        <v>11.457647767943854</v>
      </c>
      <c r="J27" s="72">
        <f>'New GDP CP 2022 '!J27/'New GDP CP 2022 '!$L$27*100</f>
        <v>7.4973480160016299</v>
      </c>
      <c r="K27" s="72">
        <f>'New GDP CP 2022 '!K27/'New GDP CP 2022 '!$L$27*100</f>
        <v>24.682491638596453</v>
      </c>
      <c r="L27" s="72">
        <f>'New GDP CP 2022 '!L27/'New GDP CP 2022 '!$L$27*100</f>
        <v>100</v>
      </c>
      <c r="M27" s="48"/>
      <c r="N27"/>
    </row>
    <row r="28" spans="1:14" x14ac:dyDescent="0.3"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</row>
    <row r="29" spans="1:14" x14ac:dyDescent="0.3"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</row>
    <row r="30" spans="1:14" s="65" customFormat="1" x14ac:dyDescent="0.3">
      <c r="A30" s="63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</row>
    <row r="31" spans="1:14" s="65" customFormat="1" x14ac:dyDescent="0.3">
      <c r="A31" s="63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</row>
    <row r="32" spans="1:14" s="65" customFormat="1" x14ac:dyDescent="0.3">
      <c r="A32" s="63"/>
      <c r="B32" s="64"/>
      <c r="C32" s="64"/>
      <c r="D32" s="64"/>
      <c r="E32" s="64"/>
      <c r="F32" s="64"/>
      <c r="G32" s="64"/>
      <c r="H32" s="64"/>
      <c r="I32" s="64"/>
      <c r="J32" s="64"/>
      <c r="K32" s="64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D2615-6924-4458-94E0-EA8F3551BDAE}">
  <dimension ref="A1:M27"/>
  <sheetViews>
    <sheetView workbookViewId="0">
      <selection activeCell="L19" sqref="L19"/>
    </sheetView>
  </sheetViews>
  <sheetFormatPr defaultRowHeight="14.4" x14ac:dyDescent="0.3"/>
  <cols>
    <col min="1" max="1" width="22" customWidth="1"/>
    <col min="2" max="2" width="11.88671875" customWidth="1"/>
    <col min="3" max="3" width="11.5546875" customWidth="1"/>
    <col min="4" max="4" width="11.109375" customWidth="1"/>
    <col min="5" max="5" width="10.5546875" customWidth="1"/>
    <col min="6" max="6" width="11.88671875" customWidth="1"/>
    <col min="7" max="7" width="10.6640625" customWidth="1"/>
    <col min="8" max="8" width="10.44140625" customWidth="1"/>
    <col min="11" max="11" width="8.109375" customWidth="1"/>
    <col min="12" max="12" width="20.88671875" customWidth="1"/>
    <col min="13" max="13" width="13.88671875" customWidth="1"/>
  </cols>
  <sheetData>
    <row r="1" spans="1:13" x14ac:dyDescent="0.3">
      <c r="A1" s="3" t="s">
        <v>49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3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8"/>
      <c r="M2" s="8"/>
    </row>
    <row r="3" spans="1:13" x14ac:dyDescent="0.3">
      <c r="A3" s="1" t="s">
        <v>46</v>
      </c>
      <c r="B3" s="15">
        <f>'New GDP CP 2022 '!B3/'New GDP CP 2022 '!$B$27*100</f>
        <v>1.3644265071131108</v>
      </c>
      <c r="C3" s="15">
        <f>'New GDP CP 2022 '!C3/'New GDP CP 2022 '!$C$27*100</f>
        <v>12.791837181556437</v>
      </c>
      <c r="D3" s="15">
        <f>'New GDP CP 2022 '!D3/'New GDP CP 2022 '!$D$27*100</f>
        <v>22.488015346524154</v>
      </c>
      <c r="E3" s="15">
        <f>'New GDP CP 2022 '!E3/'New GDP CP 2022 '!$E$27*100</f>
        <v>17.762923119922451</v>
      </c>
      <c r="F3" s="15">
        <f>'New GDP CP 2022 '!F3/'New GDP CP 2022 '!$F$27*100</f>
        <v>11.267315698939012</v>
      </c>
      <c r="G3" s="15">
        <f>'New GDP CP 2022 '!G3/'New GDP CP 2022 '!$G$27*100</f>
        <v>4.9206886384037123</v>
      </c>
      <c r="H3" s="15">
        <f>'New GDP CP 2022 '!H3/'New GDP CP 2022 '!$H$27*100</f>
        <v>3.1975323797187176</v>
      </c>
      <c r="I3" s="15">
        <f>'New GDP CP 2022 '!I3/'New GDP CP 2022 '!$I$27*100</f>
        <v>7.4539745917069284</v>
      </c>
      <c r="J3" s="15">
        <f>'New GDP CP 2022 '!J3/'New GDP CP 2022 '!$J$27*100</f>
        <v>11.482954315677587</v>
      </c>
      <c r="K3" s="15">
        <f>'New GDP CP 2022 '!K3/'New GDP CP 2022 '!$K$27*100</f>
        <v>0.82618043711173639</v>
      </c>
    </row>
    <row r="4" spans="1:13" x14ac:dyDescent="0.3">
      <c r="A4" s="1" t="s">
        <v>11</v>
      </c>
      <c r="B4" s="15">
        <f>'New GDP CP 2022 '!B4/'New GDP CP 2022 '!$B$27*100</f>
        <v>1.1177226323210636</v>
      </c>
      <c r="C4" s="15">
        <f>'New GDP CP 2022 '!C4/'New GDP CP 2022 '!$C$27*100</f>
        <v>14.990001615053686</v>
      </c>
      <c r="D4" s="15">
        <f>'New GDP CP 2022 '!D4/'New GDP CP 2022 '!$D$27*100</f>
        <v>20.522571233168367</v>
      </c>
      <c r="E4" s="15">
        <f>'New GDP CP 2022 '!E4/'New GDP CP 2022 '!$E$27*100</f>
        <v>9.3117204318512492</v>
      </c>
      <c r="F4" s="15">
        <f>'New GDP CP 2022 '!F4/'New GDP CP 2022 '!$F$27*100</f>
        <v>27.406678573406403</v>
      </c>
      <c r="G4" s="15">
        <f>'New GDP CP 2022 '!G4/'New GDP CP 2022 '!$G$27*100</f>
        <v>21.459203557060182</v>
      </c>
      <c r="H4" s="15">
        <f>'New GDP CP 2022 '!H4/'New GDP CP 2022 '!$H$27*100</f>
        <v>25.719978636115322</v>
      </c>
      <c r="I4" s="15">
        <f>'New GDP CP 2022 '!I4/'New GDP CP 2022 '!$I$27*100</f>
        <v>26.952567208071653</v>
      </c>
      <c r="J4" s="15">
        <f>'New GDP CP 2022 '!J4/'New GDP CP 2022 '!$J$27*100</f>
        <v>12.34435112463412</v>
      </c>
      <c r="K4" s="15">
        <f>'New GDP CP 2022 '!K4/'New GDP CP 2022 '!$K$27*100</f>
        <v>0.92208201081062613</v>
      </c>
    </row>
    <row r="5" spans="1:13" x14ac:dyDescent="0.3">
      <c r="A5" s="1" t="s">
        <v>12</v>
      </c>
      <c r="B5" s="15">
        <f>'New GDP CP 2022 '!B5/'New GDP CP 2022 '!$B$27*100</f>
        <v>25.572804876410903</v>
      </c>
      <c r="C5" s="15">
        <f>'New GDP CP 2022 '!C5/'New GDP CP 2022 '!$C$27*100</f>
        <v>20.764130513161181</v>
      </c>
      <c r="D5" s="15">
        <f>'New GDP CP 2022 '!D5/'New GDP CP 2022 '!$D$27*100</f>
        <v>12.446465172037534</v>
      </c>
      <c r="E5" s="15">
        <f>'New GDP CP 2022 '!E5/'New GDP CP 2022 '!$E$27*100</f>
        <v>22.680641934015895</v>
      </c>
      <c r="F5" s="15">
        <f>'New GDP CP 2022 '!F5/'New GDP CP 2022 '!$F$27*100</f>
        <v>11.576630239353456</v>
      </c>
      <c r="G5" s="15">
        <f>'New GDP CP 2022 '!G5/'New GDP CP 2022 '!$G$27*100</f>
        <v>20.383520760623082</v>
      </c>
      <c r="H5" s="15">
        <f>'New GDP CP 2022 '!H5/'New GDP CP 2022 '!$H$27*100</f>
        <v>17.760767309162539</v>
      </c>
      <c r="I5" s="15">
        <f>'New GDP CP 2022 '!I5/'New GDP CP 2022 '!$I$27*100</f>
        <v>18.50717306728097</v>
      </c>
      <c r="J5" s="15">
        <f>'New GDP CP 2022 '!J5/'New GDP CP 2022 '!$J$27*100</f>
        <v>18.263142080576962</v>
      </c>
      <c r="K5" s="15">
        <f>'New GDP CP 2022 '!K5/'New GDP CP 2022 '!$K$27*100</f>
        <v>29.061483412780863</v>
      </c>
    </row>
    <row r="6" spans="1:13" x14ac:dyDescent="0.3">
      <c r="A6" s="1" t="s">
        <v>13</v>
      </c>
      <c r="B6" s="15">
        <f>'New GDP CP 2022 '!B6/'New GDP CP 2022 '!$B$27*100</f>
        <v>0.81397193486116826</v>
      </c>
      <c r="C6" s="15">
        <f>'New GDP CP 2022 '!C6/'New GDP CP 2022 '!$C$27*100</f>
        <v>1.0308893574003373</v>
      </c>
      <c r="D6" s="15">
        <f>'New GDP CP 2022 '!D6/'New GDP CP 2022 '!$D$27*100</f>
        <v>1.1889504914418649</v>
      </c>
      <c r="E6" s="15">
        <f>'New GDP CP 2022 '!E6/'New GDP CP 2022 '!$E$27*100</f>
        <v>0.8715004638655951</v>
      </c>
      <c r="F6" s="15">
        <f>'New GDP CP 2022 '!F6/'New GDP CP 2022 '!$F$27*100</f>
        <v>5.7756450890383535</v>
      </c>
      <c r="G6" s="15">
        <f>'New GDP CP 2022 '!G6/'New GDP CP 2022 '!$G$27*100</f>
        <v>7.478469466515925</v>
      </c>
      <c r="H6" s="15">
        <f>'New GDP CP 2022 '!H6/'New GDP CP 2022 '!$H$27*100</f>
        <v>1.4695282202766871</v>
      </c>
      <c r="I6" s="15">
        <f>'New GDP CP 2022 '!I6/'New GDP CP 2022 '!$I$27*100</f>
        <v>0.62026616791298361</v>
      </c>
      <c r="J6" s="15">
        <f>'New GDP CP 2022 '!J6/'New GDP CP 2022 '!$J$27*100</f>
        <v>1.3513535582850482</v>
      </c>
      <c r="K6" s="15">
        <f>'New GDP CP 2022 '!K6/'New GDP CP 2022 '!$K$27*100</f>
        <v>0.36423523143431485</v>
      </c>
    </row>
    <row r="7" spans="1:13" x14ac:dyDescent="0.3">
      <c r="A7" s="1" t="s">
        <v>14</v>
      </c>
      <c r="B7" s="15">
        <f>'New GDP CP 2022 '!B7/'New GDP CP 2022 '!$B$27*100</f>
        <v>0.41627459512609871</v>
      </c>
      <c r="C7" s="15">
        <f>'New GDP CP 2022 '!C7/'New GDP CP 2022 '!$C$27*100</f>
        <v>0.17124388735540433</v>
      </c>
      <c r="D7" s="15">
        <f>'New GDP CP 2022 '!D7/'New GDP CP 2022 '!$D$27*100</f>
        <v>7.1706962518872444E-2</v>
      </c>
      <c r="E7" s="15">
        <f>'New GDP CP 2022 '!E7/'New GDP CP 2022 '!$E$27*100</f>
        <v>0.13696472449351141</v>
      </c>
      <c r="F7" s="15">
        <f>'New GDP CP 2022 '!F7/'New GDP CP 2022 '!$F$27*100</f>
        <v>0.15990747160848387</v>
      </c>
      <c r="G7" s="15">
        <f>'New GDP CP 2022 '!G7/'New GDP CP 2022 '!$G$27*100</f>
        <v>8.0834537056094974E-2</v>
      </c>
      <c r="H7" s="15">
        <f>'New GDP CP 2022 '!H7/'New GDP CP 2022 '!$H$27*100</f>
        <v>0.13077674927543481</v>
      </c>
      <c r="I7" s="15">
        <f>'New GDP CP 2022 '!I7/'New GDP CP 2022 '!$I$27*100</f>
        <v>0.27985504229978303</v>
      </c>
      <c r="J7" s="15">
        <f>'New GDP CP 2022 '!J7/'New GDP CP 2022 '!$J$27*100</f>
        <v>0.23225787018567684</v>
      </c>
      <c r="K7" s="15">
        <f>'New GDP CP 2022 '!K7/'New GDP CP 2022 '!$K$27*100</f>
        <v>0.34567520969040505</v>
      </c>
    </row>
    <row r="8" spans="1:13" x14ac:dyDescent="0.3">
      <c r="A8" s="1" t="s">
        <v>15</v>
      </c>
      <c r="B8" s="15">
        <f>'New GDP CP 2022 '!B8/'New GDP CP 2022 '!$B$27*100</f>
        <v>5.9345409573200723</v>
      </c>
      <c r="C8" s="15">
        <f>'New GDP CP 2022 '!C8/'New GDP CP 2022 '!$C$27*100</f>
        <v>3.4826823236834143</v>
      </c>
      <c r="D8" s="15">
        <f>'New GDP CP 2022 '!D8/'New GDP CP 2022 '!$D$27*100</f>
        <v>4.4559946911285193</v>
      </c>
      <c r="E8" s="15">
        <f>'New GDP CP 2022 '!E8/'New GDP CP 2022 '!$E$27*100</f>
        <v>3.7598465862072841</v>
      </c>
      <c r="F8" s="15">
        <f>'New GDP CP 2022 '!F8/'New GDP CP 2022 '!$F$27*100</f>
        <v>2.883598071542246</v>
      </c>
      <c r="G8" s="15">
        <f>'New GDP CP 2022 '!G8/'New GDP CP 2022 '!$G$27*100</f>
        <v>4.6672243664357742</v>
      </c>
      <c r="H8" s="15">
        <f>'New GDP CP 2022 '!H8/'New GDP CP 2022 '!$H$27*100</f>
        <v>3.9693831886394899</v>
      </c>
      <c r="I8" s="15">
        <f>'New GDP CP 2022 '!I8/'New GDP CP 2022 '!$I$27*100</f>
        <v>4.9228799268861279</v>
      </c>
      <c r="J8" s="15">
        <f>'New GDP CP 2022 '!J8/'New GDP CP 2022 '!$J$27*100</f>
        <v>3.8517542371932278</v>
      </c>
      <c r="K8" s="15">
        <f>'New GDP CP 2022 '!K8/'New GDP CP 2022 '!$K$27*100</f>
        <v>6.3490255484283695</v>
      </c>
    </row>
    <row r="9" spans="1:13" x14ac:dyDescent="0.3">
      <c r="A9" s="1" t="s">
        <v>16</v>
      </c>
      <c r="B9" s="15">
        <f>'New GDP CP 2022 '!B9/'New GDP CP 2022 '!$B$27*100</f>
        <v>22.08430998444193</v>
      </c>
      <c r="C9" s="15">
        <f>'New GDP CP 2022 '!C9/'New GDP CP 2022 '!$C$27*100</f>
        <v>13.44940698261162</v>
      </c>
      <c r="D9" s="15">
        <f>'New GDP CP 2022 '!D9/'New GDP CP 2022 '!$D$27*100</f>
        <v>7.8064118770692374</v>
      </c>
      <c r="E9" s="15">
        <f>'New GDP CP 2022 '!E9/'New GDP CP 2022 '!$E$27*100</f>
        <v>9.2029030444650086</v>
      </c>
      <c r="F9" s="15">
        <f>'New GDP CP 2022 '!F9/'New GDP CP 2022 '!$F$27*100</f>
        <v>7.5437661533534577</v>
      </c>
      <c r="G9" s="15">
        <f>'New GDP CP 2022 '!G9/'New GDP CP 2022 '!$G$27*100</f>
        <v>7.020318803714785</v>
      </c>
      <c r="H9" s="15">
        <f>'New GDP CP 2022 '!H9/'New GDP CP 2022 '!$H$27*100</f>
        <v>13.013873908873219</v>
      </c>
      <c r="I9" s="15">
        <f>'New GDP CP 2022 '!I9/'New GDP CP 2022 '!$I$27*100</f>
        <v>9.701827102904268</v>
      </c>
      <c r="J9" s="15">
        <f>'New GDP CP 2022 '!J9/'New GDP CP 2022 '!$J$27*100</f>
        <v>13.325487541333784</v>
      </c>
      <c r="K9" s="15">
        <f>'New GDP CP 2022 '!K9/'New GDP CP 2022 '!$K$27*100</f>
        <v>15.922874499073799</v>
      </c>
    </row>
    <row r="10" spans="1:13" x14ac:dyDescent="0.3">
      <c r="A10" s="1" t="s">
        <v>17</v>
      </c>
      <c r="B10" s="15">
        <f>'New GDP CP 2022 '!B10/'New GDP CP 2022 '!$B$27*100</f>
        <v>2.9014958677835203</v>
      </c>
      <c r="C10" s="15">
        <f>'New GDP CP 2022 '!C10/'New GDP CP 2022 '!$C$27*100</f>
        <v>2.7424682755338292</v>
      </c>
      <c r="D10" s="15">
        <f>'New GDP CP 2022 '!D10/'New GDP CP 2022 '!$D$27*100</f>
        <v>2.4623162408347667</v>
      </c>
      <c r="E10" s="15">
        <f>'New GDP CP 2022 '!E10/'New GDP CP 2022 '!$E$27*100</f>
        <v>3.1050530703819321</v>
      </c>
      <c r="F10" s="15">
        <f>'New GDP CP 2022 '!F10/'New GDP CP 2022 '!$F$27*100</f>
        <v>2.3949718573990753</v>
      </c>
      <c r="G10" s="15">
        <f>'New GDP CP 2022 '!G10/'New GDP CP 2022 '!$G$27*100</f>
        <v>2.5405348547893642</v>
      </c>
      <c r="H10" s="15">
        <f>'New GDP CP 2022 '!H10/'New GDP CP 2022 '!$H$27*100</f>
        <v>3.5506711741202124</v>
      </c>
      <c r="I10" s="15">
        <f>'New GDP CP 2022 '!I10/'New GDP CP 2022 '!$I$27*100</f>
        <v>1.8809362036117938</v>
      </c>
      <c r="J10" s="15">
        <f>'New GDP CP 2022 '!J10/'New GDP CP 2022 '!$J$27*100</f>
        <v>3.4244248112257707</v>
      </c>
      <c r="K10" s="15">
        <f>'New GDP CP 2022 '!K10/'New GDP CP 2022 '!$K$27*100</f>
        <v>3.8409495886929101</v>
      </c>
    </row>
    <row r="11" spans="1:13" x14ac:dyDescent="0.3">
      <c r="A11" s="1" t="s">
        <v>18</v>
      </c>
      <c r="B11" s="15">
        <f>'New GDP CP 2022 '!B11/'New GDP CP 2022 '!$B$27*100</f>
        <v>3.189569430005351</v>
      </c>
      <c r="C11" s="15">
        <f>'New GDP CP 2022 '!C11/'New GDP CP 2022 '!$C$27*100</f>
        <v>2.2299990754550589</v>
      </c>
      <c r="D11" s="15">
        <f>'New GDP CP 2022 '!D11/'New GDP CP 2022 '!$D$27*100</f>
        <v>1.7387761806502562</v>
      </c>
      <c r="E11" s="15">
        <f>'New GDP CP 2022 '!E11/'New GDP CP 2022 '!$E$27*100</f>
        <v>1.5218552248412862</v>
      </c>
      <c r="F11" s="15">
        <f>'New GDP CP 2022 '!F11/'New GDP CP 2022 '!$F$27*100</f>
        <v>2.3177458029408027</v>
      </c>
      <c r="G11" s="15">
        <f>'New GDP CP 2022 '!G11/'New GDP CP 2022 '!$G$27*100</f>
        <v>7.1467243246506591</v>
      </c>
      <c r="H11" s="15">
        <f>'New GDP CP 2022 '!H11/'New GDP CP 2022 '!$H$27*100</f>
        <v>2.1226125589311411</v>
      </c>
      <c r="I11" s="15">
        <f>'New GDP CP 2022 '!I11/'New GDP CP 2022 '!$I$27*100</f>
        <v>2.1387655912901216</v>
      </c>
      <c r="J11" s="15">
        <f>'New GDP CP 2022 '!J11/'New GDP CP 2022 '!$J$27*100</f>
        <v>2.6757254055877344</v>
      </c>
      <c r="K11" s="15">
        <f>'New GDP CP 2022 '!K11/'New GDP CP 2022 '!$K$27*100</f>
        <v>3.2745646862786262</v>
      </c>
      <c r="L11" s="11"/>
    </row>
    <row r="12" spans="1:13" x14ac:dyDescent="0.3">
      <c r="A12" s="1" t="s">
        <v>19</v>
      </c>
      <c r="B12" s="15">
        <f>'New GDP CP 2022 '!B12/'New GDP CP 2022 '!$B$27*100</f>
        <v>4.5339797674254871</v>
      </c>
      <c r="C12" s="15">
        <f>'New GDP CP 2022 '!C12/'New GDP CP 2022 '!$C$27*100</f>
        <v>2.9305566662690028</v>
      </c>
      <c r="D12" s="15">
        <f>'New GDP CP 2022 '!D12/'New GDP CP 2022 '!$D$27*100</f>
        <v>2.190935141705689</v>
      </c>
      <c r="E12" s="15">
        <f>'New GDP CP 2022 '!E12/'New GDP CP 2022 '!$E$27*100</f>
        <v>3.1794796634834523</v>
      </c>
      <c r="F12" s="15">
        <f>'New GDP CP 2022 '!F12/'New GDP CP 2022 '!$F$27*100</f>
        <v>2.3316151426109504</v>
      </c>
      <c r="G12" s="15">
        <f>'New GDP CP 2022 '!G12/'New GDP CP 2022 '!$G$27*100</f>
        <v>2.3806626829192874</v>
      </c>
      <c r="H12" s="15">
        <f>'New GDP CP 2022 '!H12/'New GDP CP 2022 '!$H$27*100</f>
        <v>3.5338143002046816</v>
      </c>
      <c r="I12" s="15">
        <f>'New GDP CP 2022 '!I12/'New GDP CP 2022 '!$I$27*100</f>
        <v>2.1489080970578072</v>
      </c>
      <c r="J12" s="15">
        <f>'New GDP CP 2022 '!J12/'New GDP CP 2022 '!$J$27*100</f>
        <v>3.5315254345138229</v>
      </c>
      <c r="K12" s="15">
        <f>'New GDP CP 2022 '!K12/'New GDP CP 2022 '!$K$27*100</f>
        <v>3.9304948221196603</v>
      </c>
    </row>
    <row r="13" spans="1:13" x14ac:dyDescent="0.3">
      <c r="A13" s="1" t="s">
        <v>20</v>
      </c>
      <c r="B13" s="15">
        <f>'New GDP CP 2022 '!B13/'New GDP CP 2022 '!$B$27*100</f>
        <v>9.4980793440741849</v>
      </c>
      <c r="C13" s="15">
        <f>'New GDP CP 2022 '!C13/'New GDP CP 2022 '!$C$27*100</f>
        <v>5.3913758003242691</v>
      </c>
      <c r="D13" s="15">
        <f>'New GDP CP 2022 '!D13/'New GDP CP 2022 '!$D$27*100</f>
        <v>5.5502086244052213</v>
      </c>
      <c r="E13" s="15">
        <f>'New GDP CP 2022 '!E13/'New GDP CP 2022 '!$E$27*100</f>
        <v>4.7832734413725229</v>
      </c>
      <c r="F13" s="15">
        <f>'New GDP CP 2022 '!F13/'New GDP CP 2022 '!$F$27*100</f>
        <v>6.939553727615035</v>
      </c>
      <c r="G13" s="15">
        <f>'New GDP CP 2022 '!G13/'New GDP CP 2022 '!$G$27*100</f>
        <v>7.5642130305389133</v>
      </c>
      <c r="H13" s="15">
        <f>'New GDP CP 2022 '!H13/'New GDP CP 2022 '!$H$27*100</f>
        <v>4.7626151693272094</v>
      </c>
      <c r="I13" s="15">
        <f>'New GDP CP 2022 '!I13/'New GDP CP 2022 '!$I$27*100</f>
        <v>6.6084573616205402</v>
      </c>
      <c r="J13" s="15">
        <f>'New GDP CP 2022 '!J13/'New GDP CP 2022 '!$J$27*100</f>
        <v>5.6752846830794574</v>
      </c>
      <c r="K13" s="15">
        <f>'New GDP CP 2022 '!K13/'New GDP CP 2022 '!$K$27*100</f>
        <v>9.1597572927654056</v>
      </c>
    </row>
    <row r="14" spans="1:13" x14ac:dyDescent="0.3">
      <c r="A14" s="1" t="s">
        <v>21</v>
      </c>
      <c r="B14" s="15">
        <f>'New GDP CP 2022 '!B14/'New GDP CP 2022 '!$B$27*100</f>
        <v>4.1769756612130227</v>
      </c>
      <c r="C14" s="15">
        <f>'New GDP CP 2022 '!C14/'New GDP CP 2022 '!$C$27*100</f>
        <v>3.5241765168573185</v>
      </c>
      <c r="D14" s="15">
        <f>'New GDP CP 2022 '!D14/'New GDP CP 2022 '!$D$27*100</f>
        <v>3.0808977092318757</v>
      </c>
      <c r="E14" s="15">
        <f>'New GDP CP 2022 '!E14/'New GDP CP 2022 '!$E$27*100</f>
        <v>4.1691980458023856</v>
      </c>
      <c r="F14" s="15">
        <f>'New GDP CP 2022 '!F14/'New GDP CP 2022 '!$F$27*100</f>
        <v>2.7551725344185667</v>
      </c>
      <c r="G14" s="15">
        <f>'New GDP CP 2022 '!G14/'New GDP CP 2022 '!$G$27*100</f>
        <v>2.0969525150532653</v>
      </c>
      <c r="H14" s="15">
        <f>'New GDP CP 2022 '!H14/'New GDP CP 2022 '!$H$27*100</f>
        <v>3.5481443647752546</v>
      </c>
      <c r="I14" s="15">
        <f>'New GDP CP 2022 '!I14/'New GDP CP 2022 '!$I$27*100</f>
        <v>3.3878545927456178</v>
      </c>
      <c r="J14" s="15">
        <f>'New GDP CP 2022 '!J14/'New GDP CP 2022 '!$J$27*100</f>
        <v>4.6382953643520484</v>
      </c>
      <c r="K14" s="15">
        <f>'New GDP CP 2022 '!K14/'New GDP CP 2022 '!$K$27*100</f>
        <v>4.080369441567032</v>
      </c>
    </row>
    <row r="15" spans="1:13" x14ac:dyDescent="0.3">
      <c r="A15" s="1" t="s">
        <v>22</v>
      </c>
      <c r="B15" s="15">
        <f>'New GDP CP 2022 '!B15/'New GDP CP 2022 '!$B$27*100</f>
        <v>1.0569490061677445</v>
      </c>
      <c r="C15" s="15">
        <f>'New GDP CP 2022 '!C15/'New GDP CP 2022 '!$C$27*100</f>
        <v>6.0016336790499079E-2</v>
      </c>
      <c r="D15" s="15">
        <f>'New GDP CP 2022 '!D15/'New GDP CP 2022 '!$D$27*100</f>
        <v>5.6614958238607712E-3</v>
      </c>
      <c r="E15" s="15">
        <f>'New GDP CP 2022 '!E15/'New GDP CP 2022 '!$E$27*100</f>
        <v>0.16331928023164591</v>
      </c>
      <c r="F15" s="15">
        <f>'New GDP CP 2022 '!F15/'New GDP CP 2022 '!$F$27*100</f>
        <v>0.12333356728673366</v>
      </c>
      <c r="G15" s="15">
        <f>'New GDP CP 2022 '!G15/'New GDP CP 2022 '!$G$27*100</f>
        <v>0.14949114769829985</v>
      </c>
      <c r="H15" s="15">
        <f>'New GDP CP 2022 '!H15/'New GDP CP 2022 '!$H$27*100</f>
        <v>5.5507063118060617E-3</v>
      </c>
      <c r="I15" s="15">
        <f>'New GDP CP 2022 '!I15/'New GDP CP 2022 '!$I$27*100</f>
        <v>0.1331156769367754</v>
      </c>
      <c r="J15" s="15">
        <f>'New GDP CP 2022 '!J15/'New GDP CP 2022 '!$J$27*100</f>
        <v>4.7412761192720969E-2</v>
      </c>
      <c r="K15" s="15">
        <f>'New GDP CP 2022 '!K15/'New GDP CP 2022 '!$K$27*100</f>
        <v>1.4425055698316995</v>
      </c>
    </row>
    <row r="16" spans="1:13" x14ac:dyDescent="0.3">
      <c r="A16" s="1" t="s">
        <v>23</v>
      </c>
      <c r="B16" s="15">
        <f>'New GDP CP 2022 '!B16/'New GDP CP 2022 '!$B$27*100</f>
        <v>2.5169120995153382</v>
      </c>
      <c r="C16" s="15">
        <f>'New GDP CP 2022 '!C16/'New GDP CP 2022 '!$C$27*100</f>
        <v>2.7017409386416933</v>
      </c>
      <c r="D16" s="15">
        <f>'New GDP CP 2022 '!D16/'New GDP CP 2022 '!$D$27*100</f>
        <v>2.7076630299642006</v>
      </c>
      <c r="E16" s="15">
        <f>'New GDP CP 2022 '!E16/'New GDP CP 2022 '!$E$27*100</f>
        <v>3.2877901401659311</v>
      </c>
      <c r="F16" s="15">
        <f>'New GDP CP 2022 '!F16/'New GDP CP 2022 '!$F$27*100</f>
        <v>2.1791999362703018</v>
      </c>
      <c r="G16" s="15">
        <f>'New GDP CP 2022 '!G16/'New GDP CP 2022 '!$G$27*100</f>
        <v>1.8359640895920892</v>
      </c>
      <c r="H16" s="15">
        <f>'New GDP CP 2022 '!H16/'New GDP CP 2022 '!$H$27*100</f>
        <v>1.9421140477605907</v>
      </c>
      <c r="I16" s="15">
        <f>'New GDP CP 2022 '!I16/'New GDP CP 2022 '!$I$27*100</f>
        <v>2.4269674039490465</v>
      </c>
      <c r="J16" s="15">
        <f>'New GDP CP 2022 '!J16/'New GDP CP 2022 '!$J$27*100</f>
        <v>3.2170750596808158</v>
      </c>
      <c r="K16" s="15">
        <f>'New GDP CP 2022 '!K16/'New GDP CP 2022 '!$K$27*100</f>
        <v>3.6056738713749015</v>
      </c>
    </row>
    <row r="17" spans="1:11" x14ac:dyDescent="0.3">
      <c r="A17" s="1" t="s">
        <v>24</v>
      </c>
      <c r="B17" s="15">
        <f>'New GDP CP 2022 '!B17/'New GDP CP 2022 '!$B$27*100</f>
        <v>1.7345822684050014</v>
      </c>
      <c r="C17" s="15">
        <f>'New GDP CP 2022 '!C17/'New GDP CP 2022 '!$C$27*100</f>
        <v>1.5878961565761036</v>
      </c>
      <c r="D17" s="15">
        <f>'New GDP CP 2022 '!D17/'New GDP CP 2022 '!$D$27*100</f>
        <v>1.3283932660969415</v>
      </c>
      <c r="E17" s="15">
        <f>'New GDP CP 2022 '!E17/'New GDP CP 2022 '!$E$27*100</f>
        <v>1.1688714307744481</v>
      </c>
      <c r="F17" s="15">
        <f>'New GDP CP 2022 '!F17/'New GDP CP 2022 '!$F$27*100</f>
        <v>1.493694084245577</v>
      </c>
      <c r="G17" s="15">
        <f>'New GDP CP 2022 '!G17/'New GDP CP 2022 '!$G$27*100</f>
        <v>1.2386068518388345</v>
      </c>
      <c r="H17" s="15">
        <f>'New GDP CP 2022 '!H17/'New GDP CP 2022 '!$H$27*100</f>
        <v>1.4021860960402892</v>
      </c>
      <c r="I17" s="15">
        <f>'New GDP CP 2022 '!I17/'New GDP CP 2022 '!$I$27*100</f>
        <v>1.3968400933161669</v>
      </c>
      <c r="J17" s="15">
        <f>'New GDP CP 2022 '!J17/'New GDP CP 2022 '!$J$27*100</f>
        <v>1.2860355141905984</v>
      </c>
      <c r="K17" s="15">
        <f>'New GDP CP 2022 '!K17/'New GDP CP 2022 '!$K$27*100</f>
        <v>2.2069910508731181</v>
      </c>
    </row>
    <row r="18" spans="1:11" x14ac:dyDescent="0.3">
      <c r="A18" s="1" t="s">
        <v>25</v>
      </c>
      <c r="B18" s="15">
        <f>'New GDP CP 2022 '!B18/'New GDP CP 2022 '!$B$27*100</f>
        <v>1.0168291015537683</v>
      </c>
      <c r="C18" s="15">
        <f>'New GDP CP 2022 '!C18/'New GDP CP 2022 '!$C$27*100</f>
        <v>1.2533215943913052</v>
      </c>
      <c r="D18" s="15">
        <f>'New GDP CP 2022 '!D18/'New GDP CP 2022 '!$D$27*100</f>
        <v>0.67030213551888074</v>
      </c>
      <c r="E18" s="15">
        <f>'New GDP CP 2022 '!E18/'New GDP CP 2022 '!$E$27*100</f>
        <v>1.3343883813822117</v>
      </c>
      <c r="F18" s="15">
        <f>'New GDP CP 2022 '!F18/'New GDP CP 2022 '!$F$27*100</f>
        <v>0.98895267432130318</v>
      </c>
      <c r="G18" s="15">
        <f>'New GDP CP 2022 '!G18/'New GDP CP 2022 '!$G$27*100</f>
        <v>0.46282275781700105</v>
      </c>
      <c r="H18" s="15">
        <f>'New GDP CP 2022 '!H18/'New GDP CP 2022 '!$H$27*100</f>
        <v>2.6110696257733705</v>
      </c>
      <c r="I18" s="15">
        <f>'New GDP CP 2022 '!I18/'New GDP CP 2022 '!$I$27*100</f>
        <v>1.2937305355156807</v>
      </c>
      <c r="J18" s="15">
        <f>'New GDP CP 2022 '!J18/'New GDP CP 2022 '!$J$27*100</f>
        <v>1.9493711340515227</v>
      </c>
      <c r="K18" s="15">
        <f>'New GDP CP 2022 '!K18/'New GDP CP 2022 '!$K$27*100</f>
        <v>1.8218790450302078</v>
      </c>
    </row>
    <row r="19" spans="1:11" x14ac:dyDescent="0.3">
      <c r="A19" s="1" t="s">
        <v>26</v>
      </c>
      <c r="B19" s="15">
        <f>'New GDP CP 2022 '!B19/'New GDP CP 2022 '!$B$27*100</f>
        <v>1.828140844976641</v>
      </c>
      <c r="C19" s="15">
        <f>'New GDP CP 2022 '!C19/'New GDP CP 2022 '!$C$27*100</f>
        <v>1.778432388201391</v>
      </c>
      <c r="D19" s="15">
        <f>'New GDP CP 2022 '!D19/'New GDP CP 2022 '!$D$27*100</f>
        <v>1.2458179760765695</v>
      </c>
      <c r="E19" s="15">
        <f>'New GDP CP 2022 '!E19/'New GDP CP 2022 '!$E$27*100</f>
        <v>2.1675106880331305</v>
      </c>
      <c r="F19" s="15">
        <f>'New GDP CP 2022 '!F19/'New GDP CP 2022 '!$F$27*100</f>
        <v>1.3650411508190856</v>
      </c>
      <c r="G19" s="15">
        <f>'New GDP CP 2022 '!G19/'New GDP CP 2022 '!$G$27*100</f>
        <v>0.7204787339717188</v>
      </c>
      <c r="H19" s="15">
        <f>'New GDP CP 2022 '!H19/'New GDP CP 2022 '!$H$27*100</f>
        <v>1.8713276485232453</v>
      </c>
      <c r="I19" s="15">
        <f>'New GDP CP 2022 '!I19/'New GDP CP 2022 '!$I$27*100</f>
        <v>0.91622062688107853</v>
      </c>
      <c r="J19" s="15">
        <f>'New GDP CP 2022 '!J19/'New GDP CP 2022 '!$J$27*100</f>
        <v>2.4258586226158645</v>
      </c>
      <c r="K19" s="15">
        <f>'New GDP CP 2022 '!K19/'New GDP CP 2022 '!$K$27*100</f>
        <v>2.6232463721630772</v>
      </c>
    </row>
    <row r="20" spans="1:11" x14ac:dyDescent="0.3">
      <c r="A20" s="1" t="s">
        <v>27</v>
      </c>
      <c r="B20" s="15">
        <f>'New GDP CP 2022 '!B20/'New GDP CP 2022 '!$B$27*100</f>
        <v>8.4679959585815603E-2</v>
      </c>
      <c r="C20" s="15">
        <f>'New GDP CP 2022 '!C20/'New GDP CP 2022 '!$C$27*100</f>
        <v>8.3827815346510376E-2</v>
      </c>
      <c r="D20" s="15">
        <f>'New GDP CP 2022 '!D20/'New GDP CP 2022 '!$D$27*100</f>
        <v>8.4113195011892891E-2</v>
      </c>
      <c r="E20" s="15">
        <f>'New GDP CP 2022 '!E20/'New GDP CP 2022 '!$E$27*100</f>
        <v>7.1347423227754267E-2</v>
      </c>
      <c r="F20" s="15">
        <f>'New GDP CP 2022 '!F20/'New GDP CP 2022 '!$F$27*100</f>
        <v>4.5070080779761983E-2</v>
      </c>
      <c r="G20" s="15">
        <f>'New GDP CP 2022 '!G20/'New GDP CP 2022 '!$G$27*100</f>
        <v>0.10360903987103155</v>
      </c>
      <c r="H20" s="15">
        <f>'New GDP CP 2022 '!H20/'New GDP CP 2022 '!$H$27*100</f>
        <v>0.10353490258848916</v>
      </c>
      <c r="I20" s="15">
        <f>'New GDP CP 2022 '!I20/'New GDP CP 2022 '!$I$27*100</f>
        <v>5.6143575157071426E-2</v>
      </c>
      <c r="J20" s="15">
        <f>'New GDP CP 2022 '!J20/'New GDP CP 2022 '!$J$27*100</f>
        <v>6.9411327544461429E-2</v>
      </c>
      <c r="K20" s="15">
        <f>'New GDP CP 2022 '!K20/'New GDP CP 2022 '!$K$27*100</f>
        <v>9.8391097228294089E-2</v>
      </c>
    </row>
    <row r="21" spans="1:11" x14ac:dyDescent="0.3">
      <c r="A21" s="1" t="s">
        <v>28</v>
      </c>
      <c r="B21" s="15">
        <f>'New GDP CP 2022 '!B21/'New GDP CP 2022 '!$B$27*100</f>
        <v>2.4738867702157452</v>
      </c>
      <c r="C21" s="15">
        <f>'New GDP CP 2022 '!C21/'New GDP CP 2022 '!$C$27*100</f>
        <v>1.1878746539928717</v>
      </c>
      <c r="D21" s="15">
        <f>'New GDP CP 2022 '!D21/'New GDP CP 2022 '!$D$27*100</f>
        <v>1.0569077947315637</v>
      </c>
      <c r="E21" s="15">
        <f>'New GDP CP 2022 '!E21/'New GDP CP 2022 '!$E$27*100</f>
        <v>3.067434661205219</v>
      </c>
      <c r="F21" s="15">
        <f>'New GDP CP 2022 '!F21/'New GDP CP 2022 '!$F$27*100</f>
        <v>2.5998849269883735</v>
      </c>
      <c r="G21" s="15">
        <f>'New GDP CP 2022 '!G21/'New GDP CP 2022 '!$G$27*100</f>
        <v>0.49293797457753619</v>
      </c>
      <c r="H21" s="15">
        <f>'New GDP CP 2022 '!H21/'New GDP CP 2022 '!$H$27*100</f>
        <v>1.3465161435859903</v>
      </c>
      <c r="I21" s="15">
        <f>'New GDP CP 2022 '!I21/'New GDP CP 2022 '!$I$27*100</f>
        <v>0.84688243968658383</v>
      </c>
      <c r="J21" s="15">
        <f>'New GDP CP 2022 '!J21/'New GDP CP 2022 '!$J$27*100</f>
        <v>1.6717116777845871</v>
      </c>
      <c r="K21" s="15">
        <f>'New GDP CP 2022 '!K21/'New GDP CP 2022 '!$K$27*100</f>
        <v>2.9443352168175005</v>
      </c>
    </row>
    <row r="22" spans="1:11" x14ac:dyDescent="0.3">
      <c r="A22" s="1" t="s">
        <v>47</v>
      </c>
      <c r="B22" s="15">
        <f>'New GDP CP 2022 '!B22/'New GDP CP 2022 '!$B$27*100</f>
        <v>3.4573735545946359E-2</v>
      </c>
      <c r="C22" s="15">
        <f>'New GDP CP 2022 '!C22/'New GDP CP 2022 '!$C$27*100</f>
        <v>1.0387963416151112E-2</v>
      </c>
      <c r="D22" s="15">
        <f>'New GDP CP 2022 '!D22/'New GDP CP 2022 '!$D$27*100</f>
        <v>6.9951850475874142E-3</v>
      </c>
      <c r="E22" s="15">
        <f>'New GDP CP 2022 '!E22/'New GDP CP 2022 '!$E$27*100</f>
        <v>9.3747249021255957E-3</v>
      </c>
      <c r="F22" s="15">
        <f>'New GDP CP 2022 '!F22/'New GDP CP 2022 '!$F$27*100</f>
        <v>7.9770230545456611E-3</v>
      </c>
      <c r="G22" s="15">
        <f>'New GDP CP 2022 '!G22/'New GDP CP 2022 '!$G$27*100</f>
        <v>9.588646222084345E-3</v>
      </c>
      <c r="H22" s="15">
        <f>'New GDP CP 2022 '!H22/'New GDP CP 2022 '!$H$27*100</f>
        <v>1.7315646195798201E-2</v>
      </c>
      <c r="I22" s="15">
        <f>'New GDP CP 2022 '!I22/'New GDP CP 2022 '!$I$27*100</f>
        <v>9.8717963971051131E-3</v>
      </c>
      <c r="J22" s="15">
        <f>'New GDP CP 2022 '!J22/'New GDP CP 2022 '!$J$27*100</f>
        <v>2.0570423428726867E-2</v>
      </c>
      <c r="K22" s="15">
        <f>'New GDP CP 2022 '!K22/'New GDP CP 2022 '!$K$27*100</f>
        <v>4.3938106889684407E-2</v>
      </c>
    </row>
    <row r="23" spans="1:11" s="67" customFormat="1" x14ac:dyDescent="0.3">
      <c r="A23" s="66" t="s">
        <v>29</v>
      </c>
      <c r="B23" s="15">
        <f>'New GDP CP 2022 '!B23/'New GDP CP 2022 '!$B$27*100</f>
        <v>92.350705344061907</v>
      </c>
      <c r="C23" s="15">
        <f>'New GDP CP 2022 '!C23/'New GDP CP 2022 '!$C$27*100</f>
        <v>92.162266042618057</v>
      </c>
      <c r="D23" s="15">
        <f>'New GDP CP 2022 '!D23/'New GDP CP 2022 '!$D$27*100</f>
        <v>91.109103748987891</v>
      </c>
      <c r="E23" s="15">
        <f>'New GDP CP 2022 '!E23/'New GDP CP 2022 '!$E$27*100</f>
        <v>91.755396480625038</v>
      </c>
      <c r="F23" s="15">
        <f>'New GDP CP 2022 '!F23/'New GDP CP 2022 '!$F$27*100</f>
        <v>92.155753805991537</v>
      </c>
      <c r="G23" s="15">
        <f>'New GDP CP 2022 '!G23/'New GDP CP 2022 '!$G$27*100</f>
        <v>92.752846779349653</v>
      </c>
      <c r="H23" s="15">
        <f>'New GDP CP 2022 '!H23/'New GDP CP 2022 '!$H$27*100</f>
        <v>92.079312776199501</v>
      </c>
      <c r="I23" s="15">
        <f>'New GDP CP 2022 '!I23/'New GDP CP 2022 '!$I$27*100</f>
        <v>91.683237101228116</v>
      </c>
      <c r="J23" s="15">
        <f>'New GDP CP 2022 '!J23/'New GDP CP 2022 '!$J$27*100</f>
        <v>91.484002947134556</v>
      </c>
      <c r="K23" s="15">
        <f>'New GDP CP 2022 '!K23/'New GDP CP 2022 '!$K$27*100</f>
        <v>92.864652510962216</v>
      </c>
    </row>
    <row r="24" spans="1:11" x14ac:dyDescent="0.3">
      <c r="A24" s="1" t="s">
        <v>30</v>
      </c>
      <c r="B24" s="15">
        <f>'New GDP CP 2022 '!B24/'New GDP CP 2022 '!$B$27*100</f>
        <v>7.649294655938081</v>
      </c>
      <c r="C24" s="15">
        <f>'New GDP CP 2022 '!C24/'New GDP CP 2022 '!$C$27*100</f>
        <v>7.8377339573819382</v>
      </c>
      <c r="D24" s="15">
        <f>'New GDP CP 2022 '!D24/'New GDP CP 2022 '!$D$27*100</f>
        <v>8.890896251012121</v>
      </c>
      <c r="E24" s="15">
        <f>'New GDP CP 2022 '!E24/'New GDP CP 2022 '!$E$27*100</f>
        <v>8.2446035193749552</v>
      </c>
      <c r="F24" s="15">
        <f>'New GDP CP 2022 '!F24/'New GDP CP 2022 '!$F$27*100</f>
        <v>7.8442461940084609</v>
      </c>
      <c r="G24" s="15">
        <f>'New GDP CP 2022 '!G24/'New GDP CP 2022 '!$G$27*100</f>
        <v>7.2471532206503557</v>
      </c>
      <c r="H24" s="15">
        <f>'New GDP CP 2022 '!H24/'New GDP CP 2022 '!$H$27*100</f>
        <v>7.920687223800507</v>
      </c>
      <c r="I24" s="15">
        <f>'New GDP CP 2022 '!I24/'New GDP CP 2022 '!$I$27*100</f>
        <v>8.3167628987718878</v>
      </c>
      <c r="J24" s="15">
        <f>'New GDP CP 2022 '!J24/'New GDP CP 2022 '!$J$27*100</f>
        <v>8.5159970528654458</v>
      </c>
      <c r="K24" s="15">
        <f>'New GDP CP 2022 '!K24/'New GDP CP 2022 '!$K$27*100</f>
        <v>7.1353474890377742</v>
      </c>
    </row>
    <row r="25" spans="1:11" x14ac:dyDescent="0.3">
      <c r="A25" s="1" t="s">
        <v>31</v>
      </c>
      <c r="B25" s="15">
        <f>'New GDP CP 2022 '!B25/'New GDP CP 2022 '!$B$27*100</f>
        <v>7.8950440212195785</v>
      </c>
      <c r="C25" s="15">
        <f>'New GDP CP 2022 '!C25/'New GDP CP 2022 '!$C$27*100</f>
        <v>8.0781557220903348</v>
      </c>
      <c r="D25" s="15">
        <f>'New GDP CP 2022 '!D25/'New GDP CP 2022 '!$D$27*100</f>
        <v>9.1778258528326493</v>
      </c>
      <c r="E25" s="15">
        <f>'New GDP CP 2022 '!E25/'New GDP CP 2022 '!$E$27*100</f>
        <v>8.5075936651422968</v>
      </c>
      <c r="F25" s="15">
        <f>'New GDP CP 2022 '!F25/'New GDP CP 2022 '!$F$27*100</f>
        <v>8.1156307309816871</v>
      </c>
      <c r="G25" s="15">
        <f>'New GDP CP 2022 '!G25/'New GDP CP 2022 '!$G$27*100</f>
        <v>7.475508930074934</v>
      </c>
      <c r="H25" s="15">
        <f>'New GDP CP 2022 '!H25/'New GDP CP 2022 '!$H$27*100</f>
        <v>8.1767638604045487</v>
      </c>
      <c r="I25" s="15">
        <f>'New GDP CP 2022 '!I25/'New GDP CP 2022 '!$I$27*100</f>
        <v>8.5891400803729532</v>
      </c>
      <c r="J25" s="15">
        <f>'New GDP CP 2022 '!J25/'New GDP CP 2022 '!$J$27*100</f>
        <v>8.785708770280003</v>
      </c>
      <c r="K25" s="15">
        <f>'New GDP CP 2022 '!K25/'New GDP CP 2022 '!$K$27*100</f>
        <v>7.3680443943945502</v>
      </c>
    </row>
    <row r="26" spans="1:11" x14ac:dyDescent="0.3">
      <c r="A26" s="1" t="s">
        <v>32</v>
      </c>
      <c r="B26" s="15">
        <f>'New GDP CP 2022 '!B26/'New GDP CP 2022 '!$B$27*100</f>
        <v>0.24574936528149785</v>
      </c>
      <c r="C26" s="15">
        <f>'New GDP CP 2022 '!C26/'New GDP CP 2022 '!$C$27*100</f>
        <v>0.24042176470839693</v>
      </c>
      <c r="D26" s="15">
        <f>'New GDP CP 2022 '!D26/'New GDP CP 2022 '!$D$27*100</f>
        <v>0.2869296018205269</v>
      </c>
      <c r="E26" s="15">
        <f>'New GDP CP 2022 '!E26/'New GDP CP 2022 '!$E$27*100</f>
        <v>0.2629901457673412</v>
      </c>
      <c r="F26" s="15">
        <f>'New GDP CP 2022 '!F26/'New GDP CP 2022 '!$F$27*100</f>
        <v>0.27138453697322695</v>
      </c>
      <c r="G26" s="15">
        <f>'New GDP CP 2022 '!G26/'New GDP CP 2022 '!$G$27*100</f>
        <v>0.22835570942457967</v>
      </c>
      <c r="H26" s="15">
        <f>'New GDP CP 2022 '!H26/'New GDP CP 2022 '!$H$27*100</f>
        <v>0.25607663660404129</v>
      </c>
      <c r="I26" s="15">
        <f>'New GDP CP 2022 '!I26/'New GDP CP 2022 '!$I$27*100</f>
        <v>0.2723771816010665</v>
      </c>
      <c r="J26" s="15">
        <f>'New GDP CP 2022 '!J26/'New GDP CP 2022 '!$J$27*100</f>
        <v>0.26971171741455674</v>
      </c>
      <c r="K26" s="15">
        <f>'New GDP CP 2022 '!K26/'New GDP CP 2022 '!$K$27*100</f>
        <v>0.23269690535677709</v>
      </c>
    </row>
    <row r="27" spans="1:11" s="67" customFormat="1" x14ac:dyDescent="0.3">
      <c r="A27" s="66" t="s">
        <v>33</v>
      </c>
      <c r="B27" s="35">
        <f>'New GDP CP 2022 '!B27/'New GDP CP 2022 '!$B$27*100</f>
        <v>100</v>
      </c>
      <c r="C27" s="35">
        <f>'New GDP CP 2022 '!C27/'New GDP CP 2022 '!$C$27*100</f>
        <v>100</v>
      </c>
      <c r="D27" s="35">
        <f>'New GDP CP 2022 '!D27/'New GDP CP 2022 '!$D$27*100</f>
        <v>100</v>
      </c>
      <c r="E27" s="35">
        <f>'New GDP CP 2022 '!E27/'New GDP CP 2022 '!$E$27*100</f>
        <v>100</v>
      </c>
      <c r="F27" s="35">
        <f>'New GDP CP 2022 '!F27/'New GDP CP 2022 '!$F$27*100</f>
        <v>100</v>
      </c>
      <c r="G27" s="35">
        <f>'New GDP CP 2022 '!G27/'New GDP CP 2022 '!$G$27*100</f>
        <v>100</v>
      </c>
      <c r="H27" s="35">
        <f>'New GDP CP 2022 '!H27/'New GDP CP 2022 '!$H$27*100</f>
        <v>100</v>
      </c>
      <c r="I27" s="35">
        <f>'New GDP CP 2022 '!I27/'New GDP CP 2022 '!$I$27*100</f>
        <v>100</v>
      </c>
      <c r="J27" s="35">
        <f>'New GDP CP 2022 '!J27/'New GDP CP 2022 '!$J$27*100</f>
        <v>100</v>
      </c>
      <c r="K27" s="35">
        <f>'New GDP CP 2022 '!K27/'New GDP CP 2022 '!$K$27*100</f>
        <v>100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279B5-B535-4E80-9DED-D996114714FC}">
  <dimension ref="A1:L27"/>
  <sheetViews>
    <sheetView workbookViewId="0"/>
  </sheetViews>
  <sheetFormatPr defaultRowHeight="14.4" x14ac:dyDescent="0.3"/>
  <cols>
    <col min="1" max="1" width="42.6640625" customWidth="1"/>
  </cols>
  <sheetData>
    <row r="1" spans="1:12" x14ac:dyDescent="0.3">
      <c r="A1" s="3" t="s">
        <v>50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2"/>
    </row>
    <row r="2" spans="1:12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4" t="s">
        <v>41</v>
      </c>
    </row>
    <row r="3" spans="1:12" x14ac:dyDescent="0.3">
      <c r="A3" s="1" t="s">
        <v>46</v>
      </c>
      <c r="B3" s="15">
        <f>'New GDP KP 2022'!B3/'New GDP KP 2021 '!B3*100-100</f>
        <v>0.4339024330948007</v>
      </c>
      <c r="C3" s="15">
        <f>'New GDP KP 2022'!C3/'New GDP KP 2021 '!C3*100-100</f>
        <v>8.1764780466516669</v>
      </c>
      <c r="D3" s="15">
        <f>'New GDP KP 2022'!D3/'New GDP KP 2021 '!D3*100-100</f>
        <v>4.3650716976501229</v>
      </c>
      <c r="E3" s="15">
        <f>'New GDP KP 2022'!E3/'New GDP KP 2021 '!E3*100-100</f>
        <v>7.515029048822484</v>
      </c>
      <c r="F3" s="15">
        <f>'New GDP KP 2022'!F3/'New GDP KP 2021 '!F3*100-100</f>
        <v>5.5198676099658286</v>
      </c>
      <c r="G3" s="15">
        <f>'New GDP KP 2022'!G3/'New GDP KP 2021 '!G3*100-100</f>
        <v>3.4314852194383434</v>
      </c>
      <c r="H3" s="15">
        <f>'New GDP KP 2022'!H3/'New GDP KP 2021 '!H3*100-100</f>
        <v>1.5126175419279804</v>
      </c>
      <c r="I3" s="15">
        <f>'New GDP KP 2022'!I3/'New GDP KP 2021 '!I3*100-100</f>
        <v>9.0130330509825995</v>
      </c>
      <c r="J3" s="15">
        <f>'New GDP KP 2022'!J3/'New GDP KP 2021 '!J3*100-100</f>
        <v>7.0797277811203116</v>
      </c>
      <c r="K3" s="15">
        <f>'New GDP KP 2022'!K3/'New GDP KP 2021 '!K3*100-100</f>
        <v>-7.9052577804276325E-2</v>
      </c>
      <c r="L3" s="15">
        <f>'New GDP KP 2022'!L3/'New GDP KP 2021 '!L3*100-100</f>
        <v>6.1496822493781735</v>
      </c>
    </row>
    <row r="4" spans="1:12" x14ac:dyDescent="0.3">
      <c r="A4" s="1" t="s">
        <v>11</v>
      </c>
      <c r="B4" s="15">
        <f>'New GDP KP 2022'!B4/'New GDP KP 2021 '!B4*100-100</f>
        <v>3.650105738607067</v>
      </c>
      <c r="C4" s="15">
        <f>'New GDP KP 2022'!C4/'New GDP KP 2021 '!C4*100-100</f>
        <v>6.4881221831463591</v>
      </c>
      <c r="D4" s="15">
        <f>'New GDP KP 2022'!D4/'New GDP KP 2021 '!D4*100-100</f>
        <v>10.496630577052017</v>
      </c>
      <c r="E4" s="15">
        <f>'New GDP KP 2022'!E4/'New GDP KP 2021 '!E4*100-100</f>
        <v>8.7118121103820982</v>
      </c>
      <c r="F4" s="15">
        <f>'New GDP KP 2022'!F4/'New GDP KP 2021 '!F4*100-100</f>
        <v>2.8777020731719034</v>
      </c>
      <c r="G4" s="15">
        <f>'New GDP KP 2022'!G4/'New GDP KP 2021 '!G4*100-100</f>
        <v>11.685050710212394</v>
      </c>
      <c r="H4" s="15">
        <f>'New GDP KP 2022'!H4/'New GDP KP 2021 '!H4*100-100</f>
        <v>4.8881121966794439</v>
      </c>
      <c r="I4" s="15">
        <f>'New GDP KP 2022'!I4/'New GDP KP 2021 '!I4*100-100</f>
        <v>25.580140051679805</v>
      </c>
      <c r="J4" s="15">
        <f>'New GDP KP 2022'!J4/'New GDP KP 2021 '!J4*100-100</f>
        <v>10.182248024593548</v>
      </c>
      <c r="K4" s="15">
        <f>'New GDP KP 2022'!K4/'New GDP KP 2021 '!K4*100-100</f>
        <v>4.437758609166309</v>
      </c>
      <c r="L4" s="15">
        <f>'New GDP KP 2022'!L4/'New GDP KP 2021 '!L4*100-100</f>
        <v>10.496630568765994</v>
      </c>
    </row>
    <row r="5" spans="1:12" x14ac:dyDescent="0.3">
      <c r="A5" s="1" t="s">
        <v>12</v>
      </c>
      <c r="B5" s="15">
        <f>'New GDP KP 2022'!B5/'New GDP KP 2021 '!B5*100-100</f>
        <v>1.3501136970524641</v>
      </c>
      <c r="C5" s="15">
        <f>'New GDP KP 2022'!C5/'New GDP KP 2021 '!C5*100-100</f>
        <v>0.24565261660912086</v>
      </c>
      <c r="D5" s="15">
        <f>'New GDP KP 2022'!D5/'New GDP KP 2021 '!D5*100-100</f>
        <v>4.4297992024419557</v>
      </c>
      <c r="E5" s="15">
        <f>'New GDP KP 2022'!E5/'New GDP KP 2021 '!E5*100-100</f>
        <v>-1.4564247806027453</v>
      </c>
      <c r="F5" s="15">
        <f>'New GDP KP 2022'!F5/'New GDP KP 2021 '!F5*100-100</f>
        <v>-0.30827275063896309</v>
      </c>
      <c r="G5" s="15">
        <f>'New GDP KP 2022'!G5/'New GDP KP 2021 '!G5*100-100</f>
        <v>5.1714249222073505</v>
      </c>
      <c r="H5" s="15">
        <f>'New GDP KP 2022'!H5/'New GDP KP 2021 '!H5*100-100</f>
        <v>3.7944461264431055</v>
      </c>
      <c r="I5" s="15">
        <f>'New GDP KP 2022'!I5/'New GDP KP 2021 '!I5*100-100</f>
        <v>2.3839802992129648</v>
      </c>
      <c r="J5" s="15">
        <f>'New GDP KP 2022'!J5/'New GDP KP 2021 '!J5*100-100</f>
        <v>2.9602192222826886</v>
      </c>
      <c r="K5" s="15">
        <f>'New GDP KP 2022'!K5/'New GDP KP 2021 '!K5*100-100</f>
        <v>0.74862055781572678</v>
      </c>
      <c r="L5" s="15">
        <f>'New GDP KP 2022'!L5/'New GDP KP 2021 '!L5*100-100</f>
        <v>1.3501135566120297</v>
      </c>
    </row>
    <row r="6" spans="1:12" x14ac:dyDescent="0.3">
      <c r="A6" s="1" t="s">
        <v>13</v>
      </c>
      <c r="B6" s="15">
        <f>'New GDP KP 2022'!B6/'New GDP KP 2021 '!B6*100-100</f>
        <v>-96.158967728069399</v>
      </c>
      <c r="C6" s="15">
        <f>'New GDP KP 2022'!C6/'New GDP KP 2021 '!C6*100-100</f>
        <v>-64.556949327276811</v>
      </c>
      <c r="D6" s="15">
        <f>'New GDP KP 2022'!D6/'New GDP KP 2021 '!D6*100-100</f>
        <v>-96.185477974303765</v>
      </c>
      <c r="E6" s="15">
        <f>'New GDP KP 2022'!E6/'New GDP KP 2021 '!E6*100-100</f>
        <v>-98.341193114367726</v>
      </c>
      <c r="F6" s="15">
        <f>'New GDP KP 2022'!F6/'New GDP KP 2021 '!F6*100-100</f>
        <v>70.078062386209524</v>
      </c>
      <c r="G6" s="15">
        <f>'New GDP KP 2022'!G6/'New GDP KP 2021 '!G6*100-100</f>
        <v>40.480239843905451</v>
      </c>
      <c r="H6" s="15">
        <f>'New GDP KP 2022'!H6/'New GDP KP 2021 '!H6*100-100</f>
        <v>-84.022345517606368</v>
      </c>
      <c r="I6" s="15">
        <f>'New GDP KP 2022'!I6/'New GDP KP 2021 '!I6*100-100</f>
        <v>-81.549110284644911</v>
      </c>
      <c r="J6" s="15">
        <f>'New GDP KP 2022'!J6/'New GDP KP 2021 '!J6*100-100</f>
        <v>-59.332130167812771</v>
      </c>
      <c r="K6" s="15">
        <f>'New GDP KP 2022'!K6/'New GDP KP 2021 '!K6*100-100</f>
        <v>-93.105787548078311</v>
      </c>
      <c r="L6" s="15">
        <f>'New GDP KP 2022'!L6/'New GDP KP 2021 '!L6*100-100</f>
        <v>3.5530102938788843</v>
      </c>
    </row>
    <row r="7" spans="1:12" x14ac:dyDescent="0.3">
      <c r="A7" s="1" t="s">
        <v>14</v>
      </c>
      <c r="B7" s="15">
        <f>'New GDP KP 2022'!B7/'New GDP KP 2021 '!B7*100-100</f>
        <v>-4.1685915369760096</v>
      </c>
      <c r="C7" s="15">
        <f>'New GDP KP 2022'!C7/'New GDP KP 2021 '!C7*100-100</f>
        <v>4.9086822321207109</v>
      </c>
      <c r="D7" s="15">
        <f>'New GDP KP 2022'!D7/'New GDP KP 2021 '!D7*100-100</f>
        <v>8.0333446420110448</v>
      </c>
      <c r="E7" s="15">
        <f>'New GDP KP 2022'!E7/'New GDP KP 2021 '!E7*100-100</f>
        <v>4.5210260139177478</v>
      </c>
      <c r="F7" s="15">
        <f>'New GDP KP 2022'!F7/'New GDP KP 2021 '!F7*100-100</f>
        <v>12.57079194072071</v>
      </c>
      <c r="G7" s="15">
        <f>'New GDP KP 2022'!G7/'New GDP KP 2021 '!G7*100-100</f>
        <v>-3.3750786590556032</v>
      </c>
      <c r="H7" s="15">
        <f>'New GDP KP 2022'!H7/'New GDP KP 2021 '!H7*100-100</f>
        <v>5.5655616734491957</v>
      </c>
      <c r="I7" s="15">
        <f>'New GDP KP 2022'!I7/'New GDP KP 2021 '!I7*100-100</f>
        <v>5.7424732439389032</v>
      </c>
      <c r="J7" s="15">
        <f>'New GDP KP 2022'!J7/'New GDP KP 2021 '!J7*100-100</f>
        <v>22.390734676498013</v>
      </c>
      <c r="K7" s="15">
        <f>'New GDP KP 2022'!K7/'New GDP KP 2021 '!K7*100-100</f>
        <v>-2.5083416684297362</v>
      </c>
      <c r="L7" s="15">
        <f>'New GDP KP 2022'!L7/'New GDP KP 2021 '!L7*100-100</f>
        <v>1.696898759496051</v>
      </c>
    </row>
    <row r="8" spans="1:12" x14ac:dyDescent="0.3">
      <c r="A8" s="1" t="s">
        <v>15</v>
      </c>
      <c r="B8" s="15">
        <f>'New GDP KP 2022'!B8/'New GDP KP 2021 '!B8*100-100</f>
        <v>-0.36378404704069567</v>
      </c>
      <c r="C8" s="15">
        <f>'New GDP KP 2022'!C8/'New GDP KP 2021 '!C8*100-100</f>
        <v>-1.1600334870320239</v>
      </c>
      <c r="D8" s="15">
        <f>'New GDP KP 2022'!D8/'New GDP KP 2021 '!D8*100-100</f>
        <v>-1.1172675913976633</v>
      </c>
      <c r="E8" s="15">
        <f>'New GDP KP 2022'!E8/'New GDP KP 2021 '!E8*100-100</f>
        <v>-1.6005524705051073</v>
      </c>
      <c r="F8" s="15">
        <f>'New GDP KP 2022'!F8/'New GDP KP 2021 '!F8*100-100</f>
        <v>3.1998404836825642</v>
      </c>
      <c r="G8" s="15">
        <f>'New GDP KP 2022'!G8/'New GDP KP 2021 '!G8*100-100</f>
        <v>-0.94271858930795815</v>
      </c>
      <c r="H8" s="15">
        <f>'New GDP KP 2022'!H8/'New GDP KP 2021 '!H8*100-100</f>
        <v>-3.3751330625738802</v>
      </c>
      <c r="I8" s="15">
        <f>'New GDP KP 2022'!I8/'New GDP KP 2021 '!I8*100-100</f>
        <v>-0.83323722036703884</v>
      </c>
      <c r="J8" s="15">
        <f>'New GDP KP 2022'!J8/'New GDP KP 2021 '!J8*100-100</f>
        <v>2.4029848196261554</v>
      </c>
      <c r="K8" s="15">
        <f>'New GDP KP 2022'!K8/'New GDP KP 2021 '!K8*100-100</f>
        <v>1.5060520304728442</v>
      </c>
      <c r="L8" s="15">
        <f>'New GDP KP 2022'!L8/'New GDP KP 2021 '!L8*100-100</f>
        <v>0.25175287933123514</v>
      </c>
    </row>
    <row r="9" spans="1:12" x14ac:dyDescent="0.3">
      <c r="A9" s="1" t="s">
        <v>16</v>
      </c>
      <c r="B9" s="15">
        <f>'New GDP KP 2022'!B9/'New GDP KP 2021 '!B9*100-100</f>
        <v>1.2669739044970214</v>
      </c>
      <c r="C9" s="15">
        <f>'New GDP KP 2022'!C9/'New GDP KP 2021 '!C9*100-100</f>
        <v>2.4872951068398663</v>
      </c>
      <c r="D9" s="15">
        <f>'New GDP KP 2022'!D9/'New GDP KP 2021 '!D9*100-100</f>
        <v>1.6984553139271554</v>
      </c>
      <c r="E9" s="15">
        <f>'New GDP KP 2022'!E9/'New GDP KP 2021 '!E9*100-100</f>
        <v>2.4215683539519119</v>
      </c>
      <c r="F9" s="15">
        <f>'New GDP KP 2022'!F9/'New GDP KP 2021 '!F9*100-100</f>
        <v>4.6106947409662666</v>
      </c>
      <c r="G9" s="15">
        <f>'New GDP KP 2022'!G9/'New GDP KP 2021 '!G9*100-100</f>
        <v>5.2871649524890643</v>
      </c>
      <c r="H9" s="15">
        <f>'New GDP KP 2022'!H9/'New GDP KP 2021 '!H9*100-100</f>
        <v>4.2027637080164055</v>
      </c>
      <c r="I9" s="15">
        <f>'New GDP KP 2022'!I9/'New GDP KP 2021 '!I9*100-100</f>
        <v>5.8525084054913634</v>
      </c>
      <c r="J9" s="15">
        <f>'New GDP KP 2022'!J9/'New GDP KP 2021 '!J9*100-100</f>
        <v>6.2753616147152655</v>
      </c>
      <c r="K9" s="15">
        <f>'New GDP KP 2022'!K9/'New GDP KP 2021 '!K9*100-100</f>
        <v>7.7571571347316137</v>
      </c>
      <c r="L9" s="15">
        <f>'New GDP KP 2022'!L9/'New GDP KP 2021 '!L9*100-100</f>
        <v>4.6106946151153636</v>
      </c>
    </row>
    <row r="10" spans="1:12" x14ac:dyDescent="0.3">
      <c r="A10" s="1" t="s">
        <v>17</v>
      </c>
      <c r="B10" s="15">
        <f>'New GDP KP 2022'!B10/'New GDP KP 2021 '!B10*100-100</f>
        <v>5.9505423299084867</v>
      </c>
      <c r="C10" s="15">
        <f>'New GDP KP 2022'!C10/'New GDP KP 2021 '!C10*100-100</f>
        <v>7.8460454039432648</v>
      </c>
      <c r="D10" s="15">
        <f>'New GDP KP 2022'!D10/'New GDP KP 2021 '!D10*100-100</f>
        <v>2.9842474325399309</v>
      </c>
      <c r="E10" s="15">
        <f>'New GDP KP 2022'!E10/'New GDP KP 2021 '!E10*100-100</f>
        <v>3.5882719041820792</v>
      </c>
      <c r="F10" s="15">
        <f>'New GDP KP 2022'!F10/'New GDP KP 2021 '!F10*100-100</f>
        <v>4.2550264971556402</v>
      </c>
      <c r="G10" s="15">
        <f>'New GDP KP 2022'!G10/'New GDP KP 2021 '!G10*100-100</f>
        <v>2.4298401228129052</v>
      </c>
      <c r="H10" s="15">
        <f>'New GDP KP 2022'!H10/'New GDP KP 2021 '!H10*100-100</f>
        <v>3.2029226422868078</v>
      </c>
      <c r="I10" s="15">
        <f>'New GDP KP 2022'!I10/'New GDP KP 2021 '!I10*100-100</f>
        <v>5.1360002835979941</v>
      </c>
      <c r="J10" s="15">
        <f>'New GDP KP 2022'!J10/'New GDP KP 2021 '!J10*100-100</f>
        <v>2.4245681391318783</v>
      </c>
      <c r="K10" s="15">
        <f>'New GDP KP 2022'!K10/'New GDP KP 2021 '!K10*100-100</f>
        <v>11.140763076640582</v>
      </c>
      <c r="L10" s="15">
        <f>'New GDP KP 2022'!L10/'New GDP KP 2021 '!L10*100-100</f>
        <v>6.4937829884984808</v>
      </c>
    </row>
    <row r="11" spans="1:12" x14ac:dyDescent="0.3">
      <c r="A11" s="1" t="s">
        <v>18</v>
      </c>
      <c r="B11" s="15">
        <f>'New GDP KP 2022'!B11/'New GDP KP 2021 '!B11*100-100</f>
        <v>18.615573094270957</v>
      </c>
      <c r="C11" s="15">
        <f>'New GDP KP 2022'!C11/'New GDP KP 2021 '!C11*100-100</f>
        <v>14.337416170071933</v>
      </c>
      <c r="D11" s="15">
        <f>'New GDP KP 2022'!D11/'New GDP KP 2021 '!D11*100-100</f>
        <v>11.212394033012302</v>
      </c>
      <c r="E11" s="15">
        <f>'New GDP KP 2022'!E11/'New GDP KP 2021 '!E11*100-100</f>
        <v>14.041310618122623</v>
      </c>
      <c r="F11" s="15">
        <f>'New GDP KP 2022'!F11/'New GDP KP 2021 '!F11*100-100</f>
        <v>19.721003732594937</v>
      </c>
      <c r="G11" s="15">
        <f>'New GDP KP 2022'!G11/'New GDP KP 2021 '!G11*100-100</f>
        <v>45.7509291890957</v>
      </c>
      <c r="H11" s="15">
        <f>'New GDP KP 2022'!H11/'New GDP KP 2021 '!H11*100-100</f>
        <v>11.96371193544887</v>
      </c>
      <c r="I11" s="15">
        <f>'New GDP KP 2022'!I11/'New GDP KP 2021 '!I11*100-100</f>
        <v>18.197669460786116</v>
      </c>
      <c r="J11" s="15">
        <f>'New GDP KP 2022'!J11/'New GDP KP 2021 '!J11*100-100</f>
        <v>21.955609872352639</v>
      </c>
      <c r="K11" s="15">
        <f>'New GDP KP 2022'!K11/'New GDP KP 2021 '!K11*100-100</f>
        <v>27.729308043063767</v>
      </c>
      <c r="L11" s="15">
        <f>'New GDP KP 2022'!L11/'New GDP KP 2021 '!L11*100-100</f>
        <v>23.684479359805891</v>
      </c>
    </row>
    <row r="12" spans="1:12" x14ac:dyDescent="0.3">
      <c r="A12" s="1" t="s">
        <v>19</v>
      </c>
      <c r="B12" s="15">
        <f>'New GDP KP 2022'!B12/'New GDP KP 2021 '!B12*100-100</f>
        <v>11.559363531165772</v>
      </c>
      <c r="C12" s="15">
        <f>'New GDP KP 2022'!C12/'New GDP KP 2021 '!C12*100-100</f>
        <v>12.774327260187661</v>
      </c>
      <c r="D12" s="15">
        <f>'New GDP KP 2022'!D12/'New GDP KP 2021 '!D12*100-100</f>
        <v>8.6011041518613496</v>
      </c>
      <c r="E12" s="15">
        <f>'New GDP KP 2022'!E12/'New GDP KP 2021 '!E12*100-100</f>
        <v>7.4981247237650734</v>
      </c>
      <c r="F12" s="15">
        <f>'New GDP KP 2022'!F12/'New GDP KP 2021 '!F12*100-100</f>
        <v>13.737505881714299</v>
      </c>
      <c r="G12" s="15">
        <f>'New GDP KP 2022'!G12/'New GDP KP 2021 '!G12*100-100</f>
        <v>8.9771865697647399</v>
      </c>
      <c r="H12" s="15">
        <f>'New GDP KP 2022'!H12/'New GDP KP 2021 '!H12*100-100</f>
        <v>7.166378726787471</v>
      </c>
      <c r="I12" s="15">
        <f>'New GDP KP 2022'!I12/'New GDP KP 2021 '!I12*100-100</f>
        <v>15.627502171792941</v>
      </c>
      <c r="J12" s="15">
        <f>'New GDP KP 2022'!J12/'New GDP KP 2021 '!J12*100-100</f>
        <v>11.380733163620249</v>
      </c>
      <c r="K12" s="15">
        <f>'New GDP KP 2022'!K12/'New GDP KP 2021 '!K12*100-100</f>
        <v>21.349533373531116</v>
      </c>
      <c r="L12" s="15">
        <f>'New GDP KP 2022'!L12/'New GDP KP 2021 '!L12*100-100</f>
        <v>14.10619269110714</v>
      </c>
    </row>
    <row r="13" spans="1:12" x14ac:dyDescent="0.3">
      <c r="A13" s="1" t="s">
        <v>20</v>
      </c>
      <c r="B13" s="15">
        <f>'New GDP KP 2022'!B13/'New GDP KP 2021 '!B13*100-100</f>
        <v>14.23605742931575</v>
      </c>
      <c r="C13" s="15">
        <f>'New GDP KP 2022'!C13/'New GDP KP 2021 '!C13*100-100</f>
        <v>17.306382524745985</v>
      </c>
      <c r="D13" s="15">
        <f>'New GDP KP 2022'!D13/'New GDP KP 2021 '!D13*100-100</f>
        <v>10.681817525368103</v>
      </c>
      <c r="E13" s="15">
        <f>'New GDP KP 2022'!E13/'New GDP KP 2021 '!E13*100-100</f>
        <v>13.047798292008224</v>
      </c>
      <c r="F13" s="15">
        <f>'New GDP KP 2022'!F13/'New GDP KP 2021 '!F13*100-100</f>
        <v>16.71928759142898</v>
      </c>
      <c r="G13" s="15">
        <f>'New GDP KP 2022'!G13/'New GDP KP 2021 '!G13*100-100</f>
        <v>8.4536808006296269</v>
      </c>
      <c r="H13" s="15">
        <f>'New GDP KP 2022'!H13/'New GDP KP 2021 '!H13*100-100</f>
        <v>6.1786822510138535</v>
      </c>
      <c r="I13" s="15">
        <f>'New GDP KP 2022'!I13/'New GDP KP 2021 '!I13*100-100</f>
        <v>9.3592948586823184</v>
      </c>
      <c r="J13" s="15">
        <f>'New GDP KP 2022'!J13/'New GDP KP 2021 '!J13*100-100</f>
        <v>13.693366920361356</v>
      </c>
      <c r="K13" s="15">
        <f>'New GDP KP 2022'!K13/'New GDP KP 2021 '!K13*100-100</f>
        <v>22.273613291745249</v>
      </c>
      <c r="L13" s="15">
        <f>'New GDP KP 2022'!L13/'New GDP KP 2021 '!L13*100-100</f>
        <v>15.625474040368246</v>
      </c>
    </row>
    <row r="14" spans="1:12" x14ac:dyDescent="0.3">
      <c r="A14" s="1" t="s">
        <v>21</v>
      </c>
      <c r="B14" s="15">
        <f>'New GDP KP 2022'!B14/'New GDP KP 2021 '!B14*100-100</f>
        <v>2.6605913111326345</v>
      </c>
      <c r="C14" s="15">
        <f>'New GDP KP 2022'!C14/'New GDP KP 2021 '!C14*100-100</f>
        <v>-0.33331415674715004</v>
      </c>
      <c r="D14" s="15">
        <f>'New GDP KP 2022'!D14/'New GDP KP 2021 '!D14*100-100</f>
        <v>-1.889399230866573</v>
      </c>
      <c r="E14" s="15">
        <f>'New GDP KP 2022'!E14/'New GDP KP 2021 '!E14*100-100</f>
        <v>-2.4743818223380742</v>
      </c>
      <c r="F14" s="15">
        <f>'New GDP KP 2022'!F14/'New GDP KP 2021 '!F14*100-100</f>
        <v>-4.4582071936458192</v>
      </c>
      <c r="G14" s="15">
        <f>'New GDP KP 2022'!G14/'New GDP KP 2021 '!G14*100-100</f>
        <v>3.2260485032415573</v>
      </c>
      <c r="H14" s="15">
        <f>'New GDP KP 2022'!H14/'New GDP KP 2021 '!H14*100-100</f>
        <v>0.92285146465988532</v>
      </c>
      <c r="I14" s="15">
        <f>'New GDP KP 2022'!I14/'New GDP KP 2021 '!I14*100-100</f>
        <v>1.0623943553806185</v>
      </c>
      <c r="J14" s="15">
        <f>'New GDP KP 2022'!J14/'New GDP KP 2021 '!J14*100-100</f>
        <v>1.1743667523697923</v>
      </c>
      <c r="K14" s="15">
        <f>'New GDP KP 2022'!K14/'New GDP KP 2021 '!K14*100-100</f>
        <v>0.56215676475952137</v>
      </c>
      <c r="L14" s="15">
        <f>'New GDP KP 2022'!L14/'New GDP KP 2021 '!L14*100-100</f>
        <v>0.18819185213176581</v>
      </c>
    </row>
    <row r="15" spans="1:12" x14ac:dyDescent="0.3">
      <c r="A15" s="1" t="s">
        <v>22</v>
      </c>
      <c r="B15" s="15">
        <f>'New GDP KP 2022'!B15/'New GDP KP 2021 '!B15*100-100</f>
        <v>0.64159859741343439</v>
      </c>
      <c r="C15" s="15">
        <f>'New GDP KP 2022'!C15/'New GDP KP 2021 '!C15*100-100</f>
        <v>-5.4465040809961778</v>
      </c>
      <c r="D15" s="15">
        <f>'New GDP KP 2022'!D15/'New GDP KP 2021 '!D15*100-100</f>
        <v>-18.791892393888645</v>
      </c>
      <c r="E15" s="15">
        <f>'New GDP KP 2022'!E15/'New GDP KP 2021 '!E15*100-100</f>
        <v>6.5379091948514372</v>
      </c>
      <c r="F15" s="15">
        <f>'New GDP KP 2022'!F15/'New GDP KP 2021 '!F15*100-100</f>
        <v>-13.683427832627544</v>
      </c>
      <c r="G15" s="15">
        <f>'New GDP KP 2022'!G15/'New GDP KP 2021 '!G15*100-100</f>
        <v>-9.3959130014459902</v>
      </c>
      <c r="H15" s="15">
        <f>'New GDP KP 2022'!H15/'New GDP KP 2021 '!H15*100-100</f>
        <v>4.1270850580396683</v>
      </c>
      <c r="I15" s="15">
        <f>'New GDP KP 2022'!I15/'New GDP KP 2021 '!I15*100-100</f>
        <v>1.1159203930464372</v>
      </c>
      <c r="J15" s="15">
        <f>'New GDP KP 2022'!J15/'New GDP KP 2021 '!J15*100-100</f>
        <v>11.164245202072024</v>
      </c>
      <c r="K15" s="15">
        <f>'New GDP KP 2022'!K15/'New GDP KP 2021 '!K15*100-100</f>
        <v>1.123000097698835</v>
      </c>
      <c r="L15" s="15">
        <f>'New GDP KP 2022'!L15/'New GDP KP 2021 '!L15*100-100</f>
        <v>-0.33550446961349678</v>
      </c>
    </row>
    <row r="16" spans="1:12" x14ac:dyDescent="0.3">
      <c r="A16" s="1" t="s">
        <v>23</v>
      </c>
      <c r="B16" s="15">
        <f>'New GDP KP 2022'!B16/'New GDP KP 2021 '!B16*100-100</f>
        <v>0.56544202376996111</v>
      </c>
      <c r="C16" s="15">
        <f>'New GDP KP 2022'!C16/'New GDP KP 2021 '!C16*100-100</f>
        <v>1.2789229113727885</v>
      </c>
      <c r="D16" s="15">
        <f>'New GDP KP 2022'!D16/'New GDP KP 2021 '!D16*100-100</f>
        <v>2.0758649780687506</v>
      </c>
      <c r="E16" s="15">
        <f>'New GDP KP 2022'!E16/'New GDP KP 2021 '!E16*100-100</f>
        <v>1.5970946670072834</v>
      </c>
      <c r="F16" s="15">
        <f>'New GDP KP 2022'!F16/'New GDP KP 2021 '!F16*100-100</f>
        <v>3.5105640238120088</v>
      </c>
      <c r="G16" s="15">
        <f>'New GDP KP 2022'!G16/'New GDP KP 2021 '!G16*100-100</f>
        <v>1.4627322179107978</v>
      </c>
      <c r="H16" s="15">
        <f>'New GDP KP 2022'!H16/'New GDP KP 2021 '!H16*100-100</f>
        <v>1.1576823226612873</v>
      </c>
      <c r="I16" s="15">
        <f>'New GDP KP 2022'!I16/'New GDP KP 2021 '!I16*100-100</f>
        <v>1.8302225763511046</v>
      </c>
      <c r="J16" s="15">
        <f>'New GDP KP 2022'!J16/'New GDP KP 2021 '!J16*100-100</f>
        <v>2.8624711851667399</v>
      </c>
      <c r="K16" s="15">
        <f>'New GDP KP 2022'!K16/'New GDP KP 2021 '!K16*100-100</f>
        <v>1.5040233953012034</v>
      </c>
      <c r="L16" s="15">
        <f>'New GDP KP 2022'!L16/'New GDP KP 2021 '!L16*100-100</f>
        <v>1.7208761845325569</v>
      </c>
    </row>
    <row r="17" spans="1:12" x14ac:dyDescent="0.3">
      <c r="A17" s="1" t="s">
        <v>24</v>
      </c>
      <c r="B17" s="15">
        <f>'New GDP KP 2022'!B17/'New GDP KP 2021 '!B17*100-100</f>
        <v>-1.1513193279153597</v>
      </c>
      <c r="C17" s="15">
        <f>'New GDP KP 2022'!C17/'New GDP KP 2021 '!C17*100-100</f>
        <v>-0.75539272500856214</v>
      </c>
      <c r="D17" s="15">
        <f>'New GDP KP 2022'!D17/'New GDP KP 2021 '!D17*100-100</f>
        <v>2.4917308585080207</v>
      </c>
      <c r="E17" s="15">
        <f>'New GDP KP 2022'!E17/'New GDP KP 2021 '!E17*100-100</f>
        <v>4.7442963718818731</v>
      </c>
      <c r="F17" s="15">
        <f>'New GDP KP 2022'!F17/'New GDP KP 2021 '!F17*100-100</f>
        <v>-1.7884400071013431</v>
      </c>
      <c r="G17" s="15">
        <f>'New GDP KP 2022'!G17/'New GDP KP 2021 '!G17*100-100</f>
        <v>5.123223106652631</v>
      </c>
      <c r="H17" s="15">
        <f>'New GDP KP 2022'!H17/'New GDP KP 2021 '!H17*100-100</f>
        <v>5.111820218800716</v>
      </c>
      <c r="I17" s="15">
        <f>'New GDP KP 2022'!I17/'New GDP KP 2021 '!I17*100-100</f>
        <v>2.4221269665837895</v>
      </c>
      <c r="J17" s="15">
        <f>'New GDP KP 2022'!J17/'New GDP KP 2021 '!J17*100-100</f>
        <v>-2.7911474861746228</v>
      </c>
      <c r="K17" s="15">
        <f>'New GDP KP 2022'!K17/'New GDP KP 2021 '!K17*100-100</f>
        <v>-0.23369305842372512</v>
      </c>
      <c r="L17" s="15">
        <f>'New GDP KP 2022'!L17/'New GDP KP 2021 '!L17*100-100</f>
        <v>0.33401007031592655</v>
      </c>
    </row>
    <row r="18" spans="1:12" x14ac:dyDescent="0.3">
      <c r="A18" s="1" t="s">
        <v>25</v>
      </c>
      <c r="B18" s="15">
        <f>'New GDP KP 2022'!B18/'New GDP KP 2021 '!B18*100-100</f>
        <v>5.5204919550576363</v>
      </c>
      <c r="C18" s="15">
        <f>'New GDP KP 2022'!C18/'New GDP KP 2021 '!C18*100-100</f>
        <v>5.520491955057679</v>
      </c>
      <c r="D18" s="15">
        <f>'New GDP KP 2022'!D18/'New GDP KP 2021 '!D18*100-100</f>
        <v>5.520491955057679</v>
      </c>
      <c r="E18" s="15">
        <f>'New GDP KP 2022'!E18/'New GDP KP 2021 '!E18*100-100</f>
        <v>5.520491955057679</v>
      </c>
      <c r="F18" s="15">
        <f>'New GDP KP 2022'!F18/'New GDP KP 2021 '!F18*100-100</f>
        <v>5.5204919550576648</v>
      </c>
      <c r="G18" s="15">
        <f>'New GDP KP 2022'!G18/'New GDP KP 2021 '!G18*100-100</f>
        <v>5.5204919550576648</v>
      </c>
      <c r="H18" s="15">
        <f>'New GDP KP 2022'!H18/'New GDP KP 2021 '!H18*100-100</f>
        <v>5.5204919550576648</v>
      </c>
      <c r="I18" s="15">
        <f>'New GDP KP 2022'!I18/'New GDP KP 2021 '!I18*100-100</f>
        <v>5.5204919550576648</v>
      </c>
      <c r="J18" s="15">
        <f>'New GDP KP 2022'!J18/'New GDP KP 2021 '!J18*100-100</f>
        <v>5.520491955057679</v>
      </c>
      <c r="K18" s="15">
        <f>'New GDP KP 2022'!K18/'New GDP KP 2021 '!K18*100-100</f>
        <v>5.5204915211662922</v>
      </c>
      <c r="L18" s="15">
        <f>'New GDP KP 2022'!L18/'New GDP KP 2021 '!L18*100-100</f>
        <v>5.5204918091399975</v>
      </c>
    </row>
    <row r="19" spans="1:12" x14ac:dyDescent="0.3">
      <c r="A19" s="1" t="s">
        <v>26</v>
      </c>
      <c r="B19" s="15">
        <f>'New GDP KP 2022'!B19/'New GDP KP 2021 '!B19*100-100</f>
        <v>-4.7580121563627671</v>
      </c>
      <c r="C19" s="15">
        <f>'New GDP KP 2022'!C19/'New GDP KP 2021 '!C19*100-100</f>
        <v>2.8797394705510015</v>
      </c>
      <c r="D19" s="15">
        <f>'New GDP KP 2022'!D19/'New GDP KP 2021 '!D19*100-100</f>
        <v>3.4223078889548759</v>
      </c>
      <c r="E19" s="15">
        <f>'New GDP KP 2022'!E19/'New GDP KP 2021 '!E19*100-100</f>
        <v>0.93025783533973083</v>
      </c>
      <c r="F19" s="15">
        <f>'New GDP KP 2022'!F19/'New GDP KP 2021 '!F19*100-100</f>
        <v>-0.41943815600879475</v>
      </c>
      <c r="G19" s="15">
        <f>'New GDP KP 2022'!G19/'New GDP KP 2021 '!G19*100-100</f>
        <v>-1.7115561222556579</v>
      </c>
      <c r="H19" s="15">
        <f>'New GDP KP 2022'!H19/'New GDP KP 2021 '!H19*100-100</f>
        <v>-1.2259532297897948</v>
      </c>
      <c r="I19" s="15">
        <f>'New GDP KP 2022'!I19/'New GDP KP 2021 '!I19*100-100</f>
        <v>1.8671972925491218</v>
      </c>
      <c r="J19" s="15">
        <f>'New GDP KP 2022'!J19/'New GDP KP 2021 '!J19*100-100</f>
        <v>3.5321459963781479</v>
      </c>
      <c r="K19" s="15">
        <f>'New GDP KP 2022'!K19/'New GDP KP 2021 '!K19*100-100</f>
        <v>-4.9383196725511453</v>
      </c>
      <c r="L19" s="15">
        <f>'New GDP KP 2022'!L19/'New GDP KP 2021 '!L19*100-100</f>
        <v>-1.6665888942798119</v>
      </c>
    </row>
    <row r="20" spans="1:12" x14ac:dyDescent="0.3">
      <c r="A20" s="1" t="s">
        <v>27</v>
      </c>
      <c r="B20" s="15">
        <f>'New GDP KP 2022'!B20/'New GDP KP 2021 '!B20*100-100</f>
        <v>3.3577890535359245</v>
      </c>
      <c r="C20" s="15">
        <f>'New GDP KP 2022'!C20/'New GDP KP 2021 '!C20*100-100</f>
        <v>2.5809137326514389</v>
      </c>
      <c r="D20" s="15">
        <f>'New GDP KP 2022'!D20/'New GDP KP 2021 '!D20*100-100</f>
        <v>2.2580320069139503</v>
      </c>
      <c r="E20" s="15">
        <f>'New GDP KP 2022'!E20/'New GDP KP 2021 '!E20*100-100</f>
        <v>1.8688440912620194</v>
      </c>
      <c r="F20" s="15">
        <f>'New GDP KP 2022'!F20/'New GDP KP 2021 '!F20*100-100</f>
        <v>3.6199720320461353</v>
      </c>
      <c r="G20" s="15">
        <f>'New GDP KP 2022'!G20/'New GDP KP 2021 '!G20*100-100</f>
        <v>4.9576112119040943</v>
      </c>
      <c r="H20" s="15">
        <f>'New GDP KP 2022'!H20/'New GDP KP 2021 '!H20*100-100</f>
        <v>4.2763438723020073</v>
      </c>
      <c r="I20" s="15">
        <f>'New GDP KP 2022'!I20/'New GDP KP 2021 '!I20*100-100</f>
        <v>3.3242345084743476</v>
      </c>
      <c r="J20" s="15">
        <f>'New GDP KP 2022'!J20/'New GDP KP 2021 '!J20*100-100</f>
        <v>4.6848252452258379</v>
      </c>
      <c r="K20" s="15">
        <f>'New GDP KP 2022'!K20/'New GDP KP 2021 '!K20*100-100</f>
        <v>4.0700240857848087</v>
      </c>
      <c r="L20" s="15">
        <f>'New GDP KP 2022'!L20/'New GDP KP 2021 '!L20*100-100</f>
        <v>3.6151101686107125</v>
      </c>
    </row>
    <row r="21" spans="1:12" s="13" customFormat="1" x14ac:dyDescent="0.3">
      <c r="A21" s="12" t="s">
        <v>28</v>
      </c>
      <c r="B21" s="15">
        <f>'New GDP KP 2022'!B21/'New GDP KP 2021 '!B21*100-100</f>
        <v>4.2495374108424357</v>
      </c>
      <c r="C21" s="15">
        <f>'New GDP KP 2022'!C21/'New GDP KP 2021 '!C21*100-100</f>
        <v>3.2016032710538695</v>
      </c>
      <c r="D21" s="15">
        <f>'New GDP KP 2022'!D21/'New GDP KP 2021 '!D21*100-100</f>
        <v>3.6173853568815417</v>
      </c>
      <c r="E21" s="15">
        <f>'New GDP KP 2022'!E21/'New GDP KP 2021 '!E21*100-100</f>
        <v>6.8712889653936173</v>
      </c>
      <c r="F21" s="15">
        <f>'New GDP KP 2022'!F21/'New GDP KP 2021 '!F21*100-100</f>
        <v>-0.4761900445856071</v>
      </c>
      <c r="G21" s="15">
        <f>'New GDP KP 2022'!G21/'New GDP KP 2021 '!G21*100-100</f>
        <v>3.3389280881873589</v>
      </c>
      <c r="H21" s="15">
        <f>'New GDP KP 2022'!H21/'New GDP KP 2021 '!H21*100-100</f>
        <v>7.0705556047173843</v>
      </c>
      <c r="I21" s="15">
        <f>'New GDP KP 2022'!I21/'New GDP KP 2021 '!I21*100-100</f>
        <v>2.3636509665935677</v>
      </c>
      <c r="J21" s="15">
        <f>'New GDP KP 2022'!J21/'New GDP KP 2021 '!J21*100-100</f>
        <v>2.1669991650376801</v>
      </c>
      <c r="K21" s="15">
        <f>'New GDP KP 2022'!K21/'New GDP KP 2021 '!K21*100-100</f>
        <v>0.29314673557414039</v>
      </c>
      <c r="L21" s="15">
        <f>'New GDP KP 2022'!L21/'New GDP KP 2021 '!L21*100-100</f>
        <v>2.4422189133016303</v>
      </c>
    </row>
    <row r="22" spans="1:12" s="13" customFormat="1" x14ac:dyDescent="0.3">
      <c r="A22" s="12" t="s">
        <v>47</v>
      </c>
      <c r="B22" s="15">
        <f>'New GDP KP 2022'!B22/'New GDP KP 2021 '!B22*100-100</f>
        <v>-1.8908925442719351</v>
      </c>
      <c r="C22" s="15">
        <f>'New GDP KP 2022'!C22/'New GDP KP 2021 '!C22*100-100</f>
        <v>6.89276117608037</v>
      </c>
      <c r="D22" s="15">
        <f>'New GDP KP 2022'!D22/'New GDP KP 2021 '!D22*100-100</f>
        <v>0.25238582859343239</v>
      </c>
      <c r="E22" s="15">
        <f>'New GDP KP 2022'!E22/'New GDP KP 2021 '!E22*100-100</f>
        <v>1.2285998626826853</v>
      </c>
      <c r="F22" s="15">
        <f>'New GDP KP 2022'!F22/'New GDP KP 2021 '!F22*100-100</f>
        <v>-3.6939574490380664</v>
      </c>
      <c r="G22" s="15">
        <f>'New GDP KP 2022'!G22/'New GDP KP 2021 '!G22*100-100</f>
        <v>-0.8860404332459666</v>
      </c>
      <c r="H22" s="15">
        <f>'New GDP KP 2022'!H22/'New GDP KP 2021 '!H22*100-100</f>
        <v>2.584966967396312</v>
      </c>
      <c r="I22" s="15">
        <f>'New GDP KP 2022'!I22/'New GDP KP 2021 '!I22*100-100</f>
        <v>-0.71986133936154317</v>
      </c>
      <c r="J22" s="15">
        <f>'New GDP KP 2022'!J22/'New GDP KP 2021 '!J22*100-100</f>
        <v>-0.26434740371705345</v>
      </c>
      <c r="K22" s="15">
        <f>'New GDP KP 2022'!K22/'New GDP KP 2021 '!K22*100-100</f>
        <v>-4.70091349283841</v>
      </c>
      <c r="L22" s="15">
        <f>'New GDP KP 2022'!L22/'New GDP KP 2021 '!L22*100-100</f>
        <v>-2.5317996616615801</v>
      </c>
    </row>
    <row r="23" spans="1:12" s="73" customFormat="1" x14ac:dyDescent="0.3">
      <c r="A23" s="66" t="s">
        <v>29</v>
      </c>
      <c r="B23" s="35">
        <f>'New GDP KP 2022'!B23/'New GDP KP 2021 '!B23*100-100</f>
        <v>1.7190330446566406</v>
      </c>
      <c r="C23" s="35">
        <f>'New GDP KP 2022'!C23/'New GDP KP 2021 '!C23*100-100</f>
        <v>4.0408107552745349</v>
      </c>
      <c r="D23" s="35">
        <f>'New GDP KP 2022'!D23/'New GDP KP 2021 '!D23*100-100</f>
        <v>3.702738116255631</v>
      </c>
      <c r="E23" s="35">
        <f>'New GDP KP 2022'!E23/'New GDP KP 2021 '!E23*100-100</f>
        <v>2.9763399991411745</v>
      </c>
      <c r="F23" s="35">
        <f>'New GDP KP 2022'!F23/'New GDP KP 2021 '!F23*100-100</f>
        <v>12.415978298030211</v>
      </c>
      <c r="G23" s="35">
        <f>'New GDP KP 2022'!G23/'New GDP KP 2021 '!G23*100-100</f>
        <v>12.953145275511901</v>
      </c>
      <c r="H23" s="35">
        <f>'New GDP KP 2022'!H23/'New GDP KP 2021 '!H23*100-100</f>
        <v>2.2029422447917852</v>
      </c>
      <c r="I23" s="35">
        <f>'New GDP KP 2022'!I23/'New GDP KP 2021 '!I23*100-100</f>
        <v>9.8622090031611975</v>
      </c>
      <c r="J23" s="35">
        <f>'New GDP KP 2022'!J23/'New GDP KP 2021 '!J23*100-100</f>
        <v>5.0720072477123921</v>
      </c>
      <c r="K23" s="35">
        <f>'New GDP KP 2022'!K23/'New GDP KP 2021 '!K23*100-100</f>
        <v>5.9584659332857228</v>
      </c>
      <c r="L23" s="35">
        <f>'New GDP KP 2022'!L23/'New GDP KP 2021 '!L23*100-100</f>
        <v>6.2296732604307152</v>
      </c>
    </row>
    <row r="24" spans="1:12" x14ac:dyDescent="0.3">
      <c r="A24" s="1" t="s">
        <v>30</v>
      </c>
      <c r="B24" s="15">
        <f>'New GDP KP 2022'!B24/'New GDP KP 2021 '!B24*100-100</f>
        <v>1.9984358954236541</v>
      </c>
      <c r="C24" s="15">
        <f>'New GDP KP 2022'!C24/'New GDP KP 2021 '!C24*100-100</f>
        <v>11.526822312459245</v>
      </c>
      <c r="D24" s="15">
        <f>'New GDP KP 2022'!D24/'New GDP KP 2021 '!D24*100-100</f>
        <v>0.21472670176625286</v>
      </c>
      <c r="E24" s="15">
        <f>'New GDP KP 2022'!E24/'New GDP KP 2021 '!E24*100-100</f>
        <v>4.9894549140065294</v>
      </c>
      <c r="F24" s="15">
        <f>'New GDP KP 2022'!F24/'New GDP KP 2021 '!F24*100-100</f>
        <v>10.491374637135081</v>
      </c>
      <c r="G24" s="15">
        <f>'New GDP KP 2022'!G24/'New GDP KP 2021 '!G24*100-100</f>
        <v>17.264601322152544</v>
      </c>
      <c r="H24" s="15">
        <f>'New GDP KP 2022'!H24/'New GDP KP 2021 '!H24*100-100</f>
        <v>5.005837743206925</v>
      </c>
      <c r="I24" s="15">
        <f>'New GDP KP 2022'!I24/'New GDP KP 2021 '!I24*100-100</f>
        <v>-6.6038978301670994</v>
      </c>
      <c r="J24" s="15">
        <f>'New GDP KP 2022'!J24/'New GDP KP 2021 '!J24*100-100</f>
        <v>3.0747779888242519</v>
      </c>
      <c r="K24" s="15">
        <f>'New GDP KP 2022'!K24/'New GDP KP 2021 '!K24*100-100</f>
        <v>5.5984231009528855</v>
      </c>
      <c r="L24" s="15">
        <f>'New GDP KP 2022'!L24/'New GDP KP 2021 '!L24*100-100</f>
        <v>4.6977471843326271</v>
      </c>
    </row>
    <row r="25" spans="1:12" x14ac:dyDescent="0.3">
      <c r="A25" s="1" t="s">
        <v>31</v>
      </c>
      <c r="B25" s="15">
        <f>'New GDP KP 2022'!B25/'New GDP KP 2021 '!B25*100-100</f>
        <v>1.4191834369686092</v>
      </c>
      <c r="C25" s="15">
        <f>'New GDP KP 2022'!C25/'New GDP KP 2021 '!C25*100-100</f>
        <v>11.234128965140684</v>
      </c>
      <c r="D25" s="15">
        <f>'New GDP KP 2022'!D25/'New GDP KP 2021 '!D25*100-100</f>
        <v>-1.0388371776787437</v>
      </c>
      <c r="E25" s="15">
        <f>'New GDP KP 2022'!E25/'New GDP KP 2021 '!E25*100-100</f>
        <v>4.8774891711939716</v>
      </c>
      <c r="F25" s="15">
        <f>'New GDP KP 2022'!F25/'New GDP KP 2021 '!F25*100-100</f>
        <v>9.6439537781568561</v>
      </c>
      <c r="G25" s="15">
        <f>'New GDP KP 2022'!G25/'New GDP KP 2021 '!G25*100-100</f>
        <v>15.502591954348503</v>
      </c>
      <c r="H25" s="15">
        <f>'New GDP KP 2022'!H25/'New GDP KP 2021 '!H25*100-100</f>
        <v>7.2101684676128883</v>
      </c>
      <c r="I25" s="15">
        <f>'New GDP KP 2022'!I25/'New GDP KP 2021 '!I25*100-100</f>
        <v>-6.6671712269146752</v>
      </c>
      <c r="J25" s="15">
        <f>'New GDP KP 2022'!J25/'New GDP KP 2021 '!J25*100-100</f>
        <v>4.0055367827701076</v>
      </c>
      <c r="K25" s="15">
        <f>'New GDP KP 2022'!K25/'New GDP KP 2021 '!K25*100-100</f>
        <v>6.6304623559636013</v>
      </c>
      <c r="L25" s="15">
        <f>'New GDP KP 2022'!L25/'New GDP KP 2021 '!L25*100-100</f>
        <v>4.7263546122817672</v>
      </c>
    </row>
    <row r="26" spans="1:12" x14ac:dyDescent="0.3">
      <c r="A26" s="1" t="s">
        <v>32</v>
      </c>
      <c r="B26" s="15">
        <f>'New GDP KP 2022'!B26/'New GDP KP 2021 '!B26*100-100</f>
        <v>-23.662198190382028</v>
      </c>
      <c r="C26" s="15">
        <f>'New GDP KP 2022'!C26/'New GDP KP 2021 '!C26*100-100</f>
        <v>-1.4393667390700671</v>
      </c>
      <c r="D26" s="15">
        <f>'New GDP KP 2022'!D26/'New GDP KP 2021 '!D26*100-100</f>
        <v>-55.317612512496581</v>
      </c>
      <c r="E26" s="15">
        <f>'New GDP KP 2022'!E26/'New GDP KP 2021 '!E26*100-100</f>
        <v>2.9420796721083775E-2</v>
      </c>
      <c r="F26" s="15">
        <f>'New GDP KP 2022'!F26/'New GDP KP 2021 '!F26*100-100</f>
        <v>-27.04900393444349</v>
      </c>
      <c r="G26" s="15">
        <f>'New GDP KP 2022'!G26/'New GDP KP 2021 '!G26*100-100</f>
        <v>-60.79165374075226</v>
      </c>
      <c r="H26" s="15">
        <f>'New GDP KP 2022'!H26/'New GDP KP 2021 '!H26*100-100</f>
        <v>102.65673813635678</v>
      </c>
      <c r="I26" s="15">
        <f>'New GDP KP 2022'!I26/'New GDP KP 2021 '!I26*100-100</f>
        <v>-9.4068820171236922</v>
      </c>
      <c r="J26" s="15">
        <f>'New GDP KP 2022'!J26/'New GDP KP 2021 '!J26*100-100</f>
        <v>44.76438231106053</v>
      </c>
      <c r="K26" s="15">
        <f>'New GDP KP 2022'!K26/'New GDP KP 2021 '!K26*100-100</f>
        <v>51.249277031769395</v>
      </c>
      <c r="L26" s="15">
        <f>'New GDP KP 2022'!L26/'New GDP KP 2021 '!L26*100-100</f>
        <v>5.9657000000000124</v>
      </c>
    </row>
    <row r="27" spans="1:12" s="73" customFormat="1" x14ac:dyDescent="0.3">
      <c r="A27" s="66" t="s">
        <v>33</v>
      </c>
      <c r="B27" s="35">
        <f>'New GDP KP 2022'!B27/'New GDP KP 2021 '!B27*100-100</f>
        <v>1.7355653087990817</v>
      </c>
      <c r="C27" s="35">
        <f>'New GDP KP 2022'!C27/'New GDP KP 2021 '!C27*100-100</f>
        <v>4.4515900328631943</v>
      </c>
      <c r="D27" s="35">
        <f>'New GDP KP 2022'!D27/'New GDP KP 2021 '!D27*100-100</f>
        <v>3.4902858274610651</v>
      </c>
      <c r="E27" s="35">
        <f>'New GDP KP 2022'!E27/'New GDP KP 2021 '!E27*100-100</f>
        <v>3.0934399680676563</v>
      </c>
      <c r="F27" s="35">
        <f>'New GDP KP 2022'!F27/'New GDP KP 2021 '!F27*100-100</f>
        <v>12.308351417401838</v>
      </c>
      <c r="G27" s="35">
        <f>'New GDP KP 2022'!G27/'New GDP KP 2021 '!G27*100-100</f>
        <v>13.187092738713829</v>
      </c>
      <c r="H27" s="35">
        <f>'New GDP KP 2022'!H27/'New GDP KP 2021 '!H27*100-100</f>
        <v>2.3668834628136892</v>
      </c>
      <c r="I27" s="35">
        <f>'New GDP KP 2022'!I27/'New GDP KP 2021 '!I27*100-100</f>
        <v>8.7496858959038093</v>
      </c>
      <c r="J27" s="35">
        <f>'New GDP KP 2022'!J27/'New GDP KP 2021 '!J27*100-100</f>
        <v>4.9534306537749586</v>
      </c>
      <c r="K27" s="35">
        <f>'New GDP KP 2022'!K27/'New GDP KP 2021 '!K27*100-100</f>
        <v>5.9371638214963411</v>
      </c>
      <c r="L27" s="35">
        <f>'New GDP KP 2022'!L27/'New GDP KP 2021 '!L27*100-100</f>
        <v>6.1392632648157246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7FCE3-4AA9-4B05-80DE-9A4310874D00}">
  <dimension ref="A1:N68"/>
  <sheetViews>
    <sheetView workbookViewId="0">
      <selection activeCell="A13" sqref="A13"/>
    </sheetView>
  </sheetViews>
  <sheetFormatPr defaultColWidth="8.88671875" defaultRowHeight="14.4" x14ac:dyDescent="0.3"/>
  <cols>
    <col min="1" max="1" width="60.21875" style="20" customWidth="1"/>
    <col min="2" max="3" width="21.44140625" style="20" bestFit="1" customWidth="1"/>
    <col min="4" max="5" width="20.33203125" style="20" bestFit="1" customWidth="1"/>
    <col min="6" max="6" width="21.44140625" style="20" bestFit="1" customWidth="1"/>
    <col min="7" max="8" width="20.33203125" style="20" bestFit="1" customWidth="1"/>
    <col min="9" max="9" width="21.44140625" style="20" bestFit="1" customWidth="1"/>
    <col min="10" max="10" width="20.33203125" style="20" bestFit="1" customWidth="1"/>
    <col min="11" max="11" width="21.44140625" style="20" bestFit="1" customWidth="1"/>
    <col min="12" max="13" width="22.44140625" style="20" bestFit="1" customWidth="1"/>
    <col min="14" max="16384" width="8.88671875" style="20"/>
  </cols>
  <sheetData>
    <row r="1" spans="1:12" s="176" customFormat="1" x14ac:dyDescent="0.3">
      <c r="A1" s="175" t="s">
        <v>92</v>
      </c>
      <c r="C1" s="177"/>
      <c r="D1" s="178"/>
      <c r="E1" s="178"/>
      <c r="F1" s="178"/>
      <c r="G1" s="178"/>
      <c r="H1" s="178"/>
      <c r="I1" s="178"/>
      <c r="J1" s="178"/>
      <c r="K1" s="178"/>
      <c r="L1" s="178"/>
    </row>
    <row r="2" spans="1:12" s="176" customFormat="1" ht="15.6" x14ac:dyDescent="0.3">
      <c r="A2" s="179" t="s">
        <v>0</v>
      </c>
      <c r="B2" s="129" t="s">
        <v>1</v>
      </c>
      <c r="C2" s="129" t="s">
        <v>2</v>
      </c>
      <c r="D2" s="129" t="s">
        <v>3</v>
      </c>
      <c r="E2" s="129" t="s">
        <v>4</v>
      </c>
      <c r="F2" s="129" t="s">
        <v>5</v>
      </c>
      <c r="G2" s="129" t="s">
        <v>6</v>
      </c>
      <c r="H2" s="129" t="s">
        <v>7</v>
      </c>
      <c r="I2" s="129" t="s">
        <v>8</v>
      </c>
      <c r="J2" s="129" t="s">
        <v>9</v>
      </c>
      <c r="K2" s="129" t="s">
        <v>10</v>
      </c>
      <c r="L2" s="180" t="s">
        <v>41</v>
      </c>
    </row>
    <row r="3" spans="1:12" s="176" customFormat="1" x14ac:dyDescent="0.3">
      <c r="A3" s="80" t="s">
        <v>51</v>
      </c>
      <c r="B3" s="192">
        <v>161347353866.40704</v>
      </c>
      <c r="C3" s="192">
        <v>1130840624260.1892</v>
      </c>
      <c r="D3" s="192">
        <v>1237231237508.344</v>
      </c>
      <c r="E3" s="192">
        <v>1111817137123.1018</v>
      </c>
      <c r="F3" s="192">
        <v>1181569923292.4216</v>
      </c>
      <c r="G3" s="192">
        <v>269147114309.90173</v>
      </c>
      <c r="H3" s="192">
        <v>155006191487.37796</v>
      </c>
      <c r="I3" s="192">
        <v>806032195734.36536</v>
      </c>
      <c r="J3" s="192">
        <v>812373358113.39453</v>
      </c>
      <c r="K3" s="192">
        <v>180370841004.10571</v>
      </c>
      <c r="L3" s="182">
        <v>7045735976699.6084</v>
      </c>
    </row>
    <row r="4" spans="1:12" s="176" customFormat="1" x14ac:dyDescent="0.3">
      <c r="A4" s="80" t="s">
        <v>52</v>
      </c>
      <c r="B4" s="192">
        <v>103006161906.36815</v>
      </c>
      <c r="C4" s="192">
        <v>959750432106.51794</v>
      </c>
      <c r="D4" s="192">
        <v>1009087741400.4752</v>
      </c>
      <c r="E4" s="192">
        <v>586892391504.24585</v>
      </c>
      <c r="F4" s="192">
        <v>2111170335406.512</v>
      </c>
      <c r="G4" s="192">
        <v>847745225935.69165</v>
      </c>
      <c r="H4" s="192">
        <v>912282584133.0697</v>
      </c>
      <c r="I4" s="192">
        <v>3243873336200.5093</v>
      </c>
      <c r="J4" s="192">
        <v>647637586722.72119</v>
      </c>
      <c r="K4" s="192">
        <v>161674522565.31622</v>
      </c>
      <c r="L4" s="182">
        <v>10583120317881.426</v>
      </c>
    </row>
    <row r="5" spans="1:12" s="176" customFormat="1" x14ac:dyDescent="0.3">
      <c r="A5" s="80" t="s">
        <v>53</v>
      </c>
      <c r="B5" s="192">
        <v>4466280787248.6074</v>
      </c>
      <c r="C5" s="192">
        <v>2303862587522.9038</v>
      </c>
      <c r="D5" s="192">
        <v>1121699884340.2542</v>
      </c>
      <c r="E5" s="192">
        <v>1865993102229.4302</v>
      </c>
      <c r="F5" s="192">
        <v>2031938159361.4526</v>
      </c>
      <c r="G5" s="192">
        <v>1297395010201.8213</v>
      </c>
      <c r="H5" s="192">
        <v>1086593440554.2852</v>
      </c>
      <c r="I5" s="192">
        <v>2641022829894.1563</v>
      </c>
      <c r="J5" s="192">
        <v>1914512917722.5164</v>
      </c>
      <c r="K5" s="192">
        <v>9447572912259.084</v>
      </c>
      <c r="L5" s="182">
        <v>28176871631334.508</v>
      </c>
    </row>
    <row r="6" spans="1:12" s="176" customFormat="1" x14ac:dyDescent="0.3">
      <c r="A6" s="80" t="s">
        <v>13</v>
      </c>
      <c r="B6" s="192">
        <v>237442933403.60034</v>
      </c>
      <c r="C6" s="192">
        <v>204567241609.57281</v>
      </c>
      <c r="D6" s="192">
        <v>132338218147.26308</v>
      </c>
      <c r="E6" s="192">
        <v>128894738275.36813</v>
      </c>
      <c r="F6" s="192">
        <v>1170731066807.782</v>
      </c>
      <c r="G6" s="192">
        <v>733898794217.81604</v>
      </c>
      <c r="H6" s="192">
        <v>123608067932.62497</v>
      </c>
      <c r="I6" s="192">
        <v>137060881807.65675</v>
      </c>
      <c r="J6" s="192">
        <v>167144512620.02621</v>
      </c>
      <c r="K6" s="192">
        <v>248181622512.69455</v>
      </c>
      <c r="L6" s="182">
        <v>3283868077334.4048</v>
      </c>
    </row>
    <row r="7" spans="1:12" s="176" customFormat="1" x14ac:dyDescent="0.3">
      <c r="A7" s="80" t="s">
        <v>14</v>
      </c>
      <c r="B7" s="192">
        <v>318762300769.67926</v>
      </c>
      <c r="C7" s="192">
        <v>99028040737.269684</v>
      </c>
      <c r="D7" s="192">
        <v>21811526175.916752</v>
      </c>
      <c r="E7" s="192">
        <v>53639274311.887291</v>
      </c>
      <c r="F7" s="192">
        <v>90534120532.108353</v>
      </c>
      <c r="G7" s="192">
        <v>30509199759.028946</v>
      </c>
      <c r="H7" s="192">
        <v>33750761154.115688</v>
      </c>
      <c r="I7" s="192">
        <v>174916760595.61765</v>
      </c>
      <c r="J7" s="192">
        <v>82570917162.681183</v>
      </c>
      <c r="K7" s="192">
        <v>543794371431.84851</v>
      </c>
      <c r="L7" s="182">
        <v>1449317272630.1533</v>
      </c>
    </row>
    <row r="8" spans="1:12" s="176" customFormat="1" x14ac:dyDescent="0.3">
      <c r="A8" s="80" t="s">
        <v>54</v>
      </c>
      <c r="B8" s="192">
        <v>270678629016.87424</v>
      </c>
      <c r="C8" s="192">
        <v>103319849551.94447</v>
      </c>
      <c r="D8" s="192">
        <v>82698284428.893494</v>
      </c>
      <c r="E8" s="192">
        <v>89835730863.287216</v>
      </c>
      <c r="F8" s="192">
        <v>116040533281.87634</v>
      </c>
      <c r="G8" s="192">
        <v>85699173187.757324</v>
      </c>
      <c r="H8" s="192">
        <v>75371060278.006409</v>
      </c>
      <c r="I8" s="192">
        <v>176480520539.40793</v>
      </c>
      <c r="J8" s="192">
        <v>94021505443.518799</v>
      </c>
      <c r="K8" s="192">
        <v>519513480896.06042</v>
      </c>
      <c r="L8" s="182">
        <v>1613658767487.6265</v>
      </c>
    </row>
    <row r="9" spans="1:12" s="176" customFormat="1" x14ac:dyDescent="0.3">
      <c r="A9" s="80" t="s">
        <v>16</v>
      </c>
      <c r="B9" s="192">
        <v>6804744333935.9365</v>
      </c>
      <c r="C9" s="192">
        <v>3364460387576.9092</v>
      </c>
      <c r="D9" s="192">
        <v>1211469682367.4795</v>
      </c>
      <c r="E9" s="192">
        <v>1443329411590.7439</v>
      </c>
      <c r="F9" s="192">
        <v>2022880569975.6123</v>
      </c>
      <c r="G9" s="192">
        <v>1051968634206.7566</v>
      </c>
      <c r="H9" s="192">
        <v>1734360712325.5039</v>
      </c>
      <c r="I9" s="192">
        <v>2755130793682.4185</v>
      </c>
      <c r="J9" s="192">
        <v>2351636038128.2866</v>
      </c>
      <c r="K9" s="192">
        <v>9207175933562.0996</v>
      </c>
      <c r="L9" s="182">
        <v>31947156497351.742</v>
      </c>
    </row>
    <row r="10" spans="1:12" s="176" customFormat="1" x14ac:dyDescent="0.3">
      <c r="A10" s="80" t="s">
        <v>55</v>
      </c>
      <c r="B10" s="192">
        <v>658833361981.29736</v>
      </c>
      <c r="C10" s="192">
        <v>509813957060.68878</v>
      </c>
      <c r="D10" s="192">
        <v>268450251371.70218</v>
      </c>
      <c r="E10" s="192">
        <v>404156051633.30597</v>
      </c>
      <c r="F10" s="192">
        <v>522804990443.02203</v>
      </c>
      <c r="G10" s="192">
        <v>329427558642.86945</v>
      </c>
      <c r="H10" s="192">
        <v>351010776181.92938</v>
      </c>
      <c r="I10" s="192">
        <v>487563505556.61267</v>
      </c>
      <c r="J10" s="192">
        <v>536280568232.42694</v>
      </c>
      <c r="K10" s="192">
        <v>1791397675294.7019</v>
      </c>
      <c r="L10" s="182">
        <v>5859738696398.5566</v>
      </c>
    </row>
    <row r="11" spans="1:12" s="176" customFormat="1" x14ac:dyDescent="0.3">
      <c r="A11" s="80" t="s">
        <v>56</v>
      </c>
      <c r="B11" s="192">
        <v>729770483680.32605</v>
      </c>
      <c r="C11" s="192">
        <v>358666568367.36133</v>
      </c>
      <c r="D11" s="192">
        <v>198220699627.63553</v>
      </c>
      <c r="E11" s="192">
        <v>206834798232.92572</v>
      </c>
      <c r="F11" s="192">
        <v>469145304160.68311</v>
      </c>
      <c r="G11" s="192">
        <v>491474737324.12988</v>
      </c>
      <c r="H11" s="192">
        <v>224588608476.63406</v>
      </c>
      <c r="I11" s="192">
        <v>438463323882.08997</v>
      </c>
      <c r="J11" s="192">
        <v>336050929567.22687</v>
      </c>
      <c r="K11" s="192">
        <v>1303972757870.2993</v>
      </c>
      <c r="L11" s="182">
        <v>4757188211189.3125</v>
      </c>
    </row>
    <row r="12" spans="1:12" s="176" customFormat="1" x14ac:dyDescent="0.3">
      <c r="A12" s="80" t="s">
        <v>57</v>
      </c>
      <c r="B12" s="192">
        <v>717203738644.5979</v>
      </c>
      <c r="C12" s="192">
        <v>324012317484.32318</v>
      </c>
      <c r="D12" s="192">
        <v>168270906323.09338</v>
      </c>
      <c r="E12" s="192">
        <v>259719714465.16794</v>
      </c>
      <c r="F12" s="192">
        <v>326391027734.42578</v>
      </c>
      <c r="G12" s="192">
        <v>176169113544.9982</v>
      </c>
      <c r="H12" s="192">
        <v>226386391344.31183</v>
      </c>
      <c r="I12" s="192">
        <v>305933603754.18243</v>
      </c>
      <c r="J12" s="192">
        <v>316498403135.84717</v>
      </c>
      <c r="K12" s="192">
        <v>1051734553684.6727</v>
      </c>
      <c r="L12" s="182">
        <v>3872319770115.6211</v>
      </c>
    </row>
    <row r="13" spans="1:12" s="176" customFormat="1" x14ac:dyDescent="0.3">
      <c r="A13" s="80" t="s">
        <v>20</v>
      </c>
      <c r="B13" s="192">
        <v>3530638752778.7319</v>
      </c>
      <c r="C13" s="192">
        <v>1569993508920.5627</v>
      </c>
      <c r="D13" s="192">
        <v>979280339083.1228</v>
      </c>
      <c r="E13" s="192">
        <v>1002881914308.9985</v>
      </c>
      <c r="F13" s="192">
        <v>2421198414078.7788</v>
      </c>
      <c r="G13" s="192">
        <v>1388505655633.6619</v>
      </c>
      <c r="H13" s="192">
        <v>846784301783.31238</v>
      </c>
      <c r="I13" s="192">
        <v>2377573432214.1167</v>
      </c>
      <c r="J13" s="192">
        <v>1265054144403.1436</v>
      </c>
      <c r="K13" s="192">
        <v>6488103393723.8369</v>
      </c>
      <c r="L13" s="182">
        <v>21870013856928.266</v>
      </c>
    </row>
    <row r="14" spans="1:12" s="176" customFormat="1" x14ac:dyDescent="0.3">
      <c r="A14" s="80" t="s">
        <v>58</v>
      </c>
      <c r="B14" s="192">
        <v>545621802476.49091</v>
      </c>
      <c r="C14" s="192">
        <v>340829846422.62933</v>
      </c>
      <c r="D14" s="192">
        <v>192985939251.85211</v>
      </c>
      <c r="E14" s="192">
        <v>279704612527.87366</v>
      </c>
      <c r="F14" s="192">
        <v>321109850261.79486</v>
      </c>
      <c r="G14" s="192">
        <v>115288914044.53114</v>
      </c>
      <c r="H14" s="192">
        <v>174918133227.54251</v>
      </c>
      <c r="I14" s="192">
        <v>370567197038.41113</v>
      </c>
      <c r="J14" s="192">
        <v>359304727897.46802</v>
      </c>
      <c r="K14" s="192">
        <v>1004508336225.8169</v>
      </c>
      <c r="L14" s="182">
        <v>3704839359374.4106</v>
      </c>
    </row>
    <row r="15" spans="1:12" s="176" customFormat="1" x14ac:dyDescent="0.3">
      <c r="A15" s="80" t="s">
        <v>59</v>
      </c>
      <c r="B15" s="192">
        <v>325047899044.02496</v>
      </c>
      <c r="C15" s="192">
        <v>12129974304.509775</v>
      </c>
      <c r="D15" s="192">
        <v>661921718.70058596</v>
      </c>
      <c r="E15" s="192">
        <v>25001700625.577293</v>
      </c>
      <c r="F15" s="192">
        <v>32857999363.341648</v>
      </c>
      <c r="G15" s="192">
        <v>18904882177.28915</v>
      </c>
      <c r="H15" s="192">
        <v>559757301.6526742</v>
      </c>
      <c r="I15" s="192">
        <v>46419508748.692909</v>
      </c>
      <c r="J15" s="192">
        <v>9144863088.8662224</v>
      </c>
      <c r="K15" s="192">
        <v>865562343695.19299</v>
      </c>
      <c r="L15" s="182">
        <v>1336290850067.8481</v>
      </c>
    </row>
    <row r="16" spans="1:12" s="176" customFormat="1" x14ac:dyDescent="0.3">
      <c r="A16" s="80" t="s">
        <v>60</v>
      </c>
      <c r="B16" s="192">
        <v>561193243412.48303</v>
      </c>
      <c r="C16" s="192">
        <v>458830461645.42078</v>
      </c>
      <c r="D16" s="192">
        <v>277110167840.57843</v>
      </c>
      <c r="E16" s="192">
        <v>386145692985.66858</v>
      </c>
      <c r="F16" s="192">
        <v>441845989964.81085</v>
      </c>
      <c r="G16" s="192">
        <v>185745401984.10608</v>
      </c>
      <c r="H16" s="192">
        <v>189238655987.17358</v>
      </c>
      <c r="I16" s="192">
        <v>492855423984.18713</v>
      </c>
      <c r="J16" s="192">
        <v>412453269405.52222</v>
      </c>
      <c r="K16" s="192">
        <v>1614712002138.2188</v>
      </c>
      <c r="L16" s="182">
        <v>5020130309348.1689</v>
      </c>
    </row>
    <row r="17" spans="1:14" s="176" customFormat="1" x14ac:dyDescent="0.3">
      <c r="A17" s="80" t="s">
        <v>61</v>
      </c>
      <c r="B17" s="192">
        <v>1262061418614.2197</v>
      </c>
      <c r="C17" s="192">
        <v>858935038702.32666</v>
      </c>
      <c r="D17" s="192">
        <v>434510695748.5907</v>
      </c>
      <c r="E17" s="192">
        <v>423204597964.59045</v>
      </c>
      <c r="F17" s="192">
        <v>1001973595314.0143</v>
      </c>
      <c r="G17" s="192">
        <v>398762784912.87213</v>
      </c>
      <c r="H17" s="192">
        <v>405846688503.67725</v>
      </c>
      <c r="I17" s="192">
        <v>1033077092537.2185</v>
      </c>
      <c r="J17" s="192">
        <v>548791418577.73859</v>
      </c>
      <c r="K17" s="192">
        <v>3075319084057.7935</v>
      </c>
      <c r="L17" s="182">
        <v>9442482414933.041</v>
      </c>
    </row>
    <row r="18" spans="1:14" s="176" customFormat="1" x14ac:dyDescent="0.3">
      <c r="A18" s="80" t="s">
        <v>62</v>
      </c>
      <c r="B18" s="192">
        <v>959827269541.47656</v>
      </c>
      <c r="C18" s="192">
        <v>755238563914.47412</v>
      </c>
      <c r="D18" s="192">
        <v>268673538020.65701</v>
      </c>
      <c r="E18" s="192">
        <v>576524074338.48743</v>
      </c>
      <c r="F18" s="192">
        <v>816688398461.79016</v>
      </c>
      <c r="G18" s="192">
        <v>151348675172.53931</v>
      </c>
      <c r="H18" s="192">
        <v>839421953955.66565</v>
      </c>
      <c r="I18" s="192">
        <v>931531392267.27734</v>
      </c>
      <c r="J18" s="192">
        <v>907514986850.31494</v>
      </c>
      <c r="K18" s="192">
        <v>2830233150497.3096</v>
      </c>
      <c r="L18" s="182">
        <v>9037002003019.9922</v>
      </c>
    </row>
    <row r="19" spans="1:14" s="176" customFormat="1" x14ac:dyDescent="0.3">
      <c r="A19" s="80" t="s">
        <v>26</v>
      </c>
      <c r="B19" s="192">
        <v>537713800830.02582</v>
      </c>
      <c r="C19" s="192">
        <v>380508806279.82928</v>
      </c>
      <c r="D19" s="192">
        <v>151247795037.50336</v>
      </c>
      <c r="E19" s="192">
        <v>319390719964.48462</v>
      </c>
      <c r="F19" s="192">
        <v>337967556411.97131</v>
      </c>
      <c r="G19" s="192">
        <v>92102969331.053436</v>
      </c>
      <c r="H19" s="192">
        <v>211980498180.69977</v>
      </c>
      <c r="I19" s="192">
        <v>221519918800.69437</v>
      </c>
      <c r="J19" s="192">
        <v>403553162486.85107</v>
      </c>
      <c r="K19" s="192">
        <v>1586413398555.2415</v>
      </c>
      <c r="L19" s="182">
        <v>4242398625878.3545</v>
      </c>
    </row>
    <row r="20" spans="1:14" s="176" customFormat="1" x14ac:dyDescent="0.3">
      <c r="A20" s="80" t="s">
        <v>63</v>
      </c>
      <c r="B20" s="192">
        <v>38850191414.579849</v>
      </c>
      <c r="C20" s="192">
        <v>21225022267.053326</v>
      </c>
      <c r="D20" s="192">
        <v>12423853136.436724</v>
      </c>
      <c r="E20" s="192">
        <v>11944908820.962124</v>
      </c>
      <c r="F20" s="192">
        <v>13736869785.357121</v>
      </c>
      <c r="G20" s="192">
        <v>18343677311.044827</v>
      </c>
      <c r="H20" s="192">
        <v>14977657395.411793</v>
      </c>
      <c r="I20" s="192">
        <v>19942332186.974361</v>
      </c>
      <c r="J20" s="192">
        <v>12956837426.245169</v>
      </c>
      <c r="K20" s="192">
        <v>74929146469.847977</v>
      </c>
      <c r="L20" s="182">
        <v>239330496213.91327</v>
      </c>
    </row>
    <row r="21" spans="1:14" s="176" customFormat="1" x14ac:dyDescent="0.3">
      <c r="A21" s="80" t="s">
        <v>64</v>
      </c>
      <c r="B21" s="192">
        <v>632894308460.63013</v>
      </c>
      <c r="C21" s="192">
        <v>487856029438.4024</v>
      </c>
      <c r="D21" s="192">
        <v>243439336266.74289</v>
      </c>
      <c r="E21" s="192">
        <v>459763332508.46167</v>
      </c>
      <c r="F21" s="192">
        <v>606423323606.79517</v>
      </c>
      <c r="G21" s="192">
        <v>165824463724.44678</v>
      </c>
      <c r="H21" s="192">
        <v>195246408492.71359</v>
      </c>
      <c r="I21" s="192">
        <v>486365480569.07996</v>
      </c>
      <c r="J21" s="192">
        <v>492629266526.69189</v>
      </c>
      <c r="K21" s="192">
        <v>1927726661680.6443</v>
      </c>
      <c r="L21" s="182">
        <v>5698168611274.6084</v>
      </c>
    </row>
    <row r="22" spans="1:14" s="176" customFormat="1" x14ac:dyDescent="0.3">
      <c r="A22" s="80" t="s">
        <v>65</v>
      </c>
      <c r="B22" s="192">
        <v>1425103815.9895277</v>
      </c>
      <c r="C22" s="192">
        <v>427480489.20787477</v>
      </c>
      <c r="D22" s="192">
        <v>150786154.02314419</v>
      </c>
      <c r="E22" s="192">
        <v>308978830.56352359</v>
      </c>
      <c r="F22" s="192">
        <v>428985297.9046101</v>
      </c>
      <c r="G22" s="192">
        <v>227747528.06964427</v>
      </c>
      <c r="H22" s="192">
        <v>402860522.14620608</v>
      </c>
      <c r="I22" s="192">
        <v>539599543.64030981</v>
      </c>
      <c r="J22" s="192">
        <v>776236789.87262475</v>
      </c>
      <c r="K22" s="192">
        <v>3889141604.6885004</v>
      </c>
      <c r="L22" s="182">
        <v>8576920576.1059656</v>
      </c>
    </row>
    <row r="23" spans="1:14" s="176" customFormat="1" x14ac:dyDescent="0.3">
      <c r="A23" s="134" t="s">
        <v>29</v>
      </c>
      <c r="B23" s="184">
        <f>SUM(B3:B22)</f>
        <v>22863343874842.344</v>
      </c>
      <c r="C23" s="184">
        <f t="shared" ref="C23:L23" si="0">SUM(C3:C22)</f>
        <v>14244296738662.092</v>
      </c>
      <c r="D23" s="184">
        <f t="shared" si="0"/>
        <v>8011762803949.2666</v>
      </c>
      <c r="E23" s="184">
        <f t="shared" si="0"/>
        <v>9635982883105.1348</v>
      </c>
      <c r="F23" s="184">
        <f t="shared" si="0"/>
        <v>16037437013542.455</v>
      </c>
      <c r="G23" s="184">
        <f t="shared" si="0"/>
        <v>7848489733150.3857</v>
      </c>
      <c r="H23" s="184">
        <f t="shared" si="0"/>
        <v>7802335509217.8555</v>
      </c>
      <c r="I23" s="184">
        <f t="shared" si="0"/>
        <v>17146869129537.314</v>
      </c>
      <c r="J23" s="184">
        <f t="shared" si="0"/>
        <v>11670905650301.359</v>
      </c>
      <c r="K23" s="184">
        <f t="shared" si="0"/>
        <v>43926785329729.477</v>
      </c>
      <c r="L23" s="184">
        <f t="shared" si="0"/>
        <v>159188208666037.63</v>
      </c>
    </row>
    <row r="24" spans="1:14" s="176" customFormat="1" x14ac:dyDescent="0.3">
      <c r="A24" s="80" t="s">
        <v>30</v>
      </c>
      <c r="B24" s="182">
        <f>B25-B26</f>
        <v>1074409568243.238</v>
      </c>
      <c r="C24" s="182">
        <f t="shared" ref="C24:L24" si="1">C25-C26</f>
        <v>879171035055.23914</v>
      </c>
      <c r="D24" s="182">
        <f t="shared" si="1"/>
        <v>535648556218.35529</v>
      </c>
      <c r="E24" s="182">
        <f t="shared" si="1"/>
        <v>741371841265.65369</v>
      </c>
      <c r="F24" s="182">
        <f t="shared" si="1"/>
        <v>844397503069.90405</v>
      </c>
      <c r="G24" s="182">
        <f t="shared" si="1"/>
        <v>359758922884.84131</v>
      </c>
      <c r="H24" s="182">
        <f t="shared" si="1"/>
        <v>349438542465.45392</v>
      </c>
      <c r="I24" s="182">
        <f t="shared" si="1"/>
        <v>941367320645.32776</v>
      </c>
      <c r="J24" s="182">
        <f t="shared" si="1"/>
        <v>784606571253.6521</v>
      </c>
      <c r="K24" s="182">
        <f t="shared" si="1"/>
        <v>3089671804100.3042</v>
      </c>
      <c r="L24" s="182">
        <f t="shared" si="1"/>
        <v>9599841665201.9688</v>
      </c>
      <c r="M24" s="186"/>
      <c r="N24" s="193"/>
    </row>
    <row r="25" spans="1:14" s="176" customFormat="1" x14ac:dyDescent="0.3">
      <c r="A25" s="80" t="s">
        <v>31</v>
      </c>
      <c r="B25" s="182">
        <v>1098343025991.0391</v>
      </c>
      <c r="C25" s="182">
        <v>898003038304.73206</v>
      </c>
      <c r="D25" s="182">
        <v>542347977014.39233</v>
      </c>
      <c r="E25" s="182">
        <v>755747568036.11926</v>
      </c>
      <c r="F25" s="182">
        <v>864761768493.45471</v>
      </c>
      <c r="G25" s="182">
        <v>363532828083.59448</v>
      </c>
      <c r="H25" s="182">
        <v>370369672998.10895</v>
      </c>
      <c r="I25" s="182">
        <v>964595215835.50049</v>
      </c>
      <c r="J25" s="182">
        <v>807235613251.65051</v>
      </c>
      <c r="K25" s="182">
        <v>3160244153598.3677</v>
      </c>
      <c r="L25" s="182">
        <v>9825180861606.959</v>
      </c>
      <c r="M25" s="186"/>
      <c r="N25" s="193"/>
    </row>
    <row r="26" spans="1:14" s="176" customFormat="1" x14ac:dyDescent="0.3">
      <c r="A26" s="80" t="s">
        <v>32</v>
      </c>
      <c r="B26" s="182">
        <v>23933457747.801014</v>
      </c>
      <c r="C26" s="182">
        <v>18832003249.492893</v>
      </c>
      <c r="D26" s="182">
        <v>6699420796.0370255</v>
      </c>
      <c r="E26" s="182">
        <v>14375726770.465572</v>
      </c>
      <c r="F26" s="182">
        <v>20364265423.550659</v>
      </c>
      <c r="G26" s="182">
        <v>3773905198.75316</v>
      </c>
      <c r="H26" s="182">
        <v>20931130532.65501</v>
      </c>
      <c r="I26" s="182">
        <v>23227895190.172775</v>
      </c>
      <c r="J26" s="182">
        <v>22629041997.998394</v>
      </c>
      <c r="K26" s="182">
        <v>70572349498.063507</v>
      </c>
      <c r="L26" s="182">
        <v>225339196404.99002</v>
      </c>
      <c r="M26" s="186"/>
      <c r="N26" s="193"/>
    </row>
    <row r="27" spans="1:14" s="176" customFormat="1" x14ac:dyDescent="0.3">
      <c r="A27" s="134" t="s">
        <v>78</v>
      </c>
      <c r="B27" s="184">
        <f>B23+B24</f>
        <v>23937753443085.582</v>
      </c>
      <c r="C27" s="184">
        <f t="shared" ref="C27:L27" si="2">C23+C24</f>
        <v>15123467773717.33</v>
      </c>
      <c r="D27" s="184">
        <f t="shared" si="2"/>
        <v>8547411360167.6221</v>
      </c>
      <c r="E27" s="184">
        <f t="shared" si="2"/>
        <v>10377354724370.789</v>
      </c>
      <c r="F27" s="184">
        <f t="shared" si="2"/>
        <v>16881834516612.359</v>
      </c>
      <c r="G27" s="184">
        <f t="shared" si="2"/>
        <v>8208248656035.2266</v>
      </c>
      <c r="H27" s="184">
        <f t="shared" si="2"/>
        <v>8151774051683.3096</v>
      </c>
      <c r="I27" s="184">
        <f t="shared" si="2"/>
        <v>18088236450182.641</v>
      </c>
      <c r="J27" s="184">
        <f t="shared" si="2"/>
        <v>12455512221555.012</v>
      </c>
      <c r="K27" s="184">
        <f t="shared" si="2"/>
        <v>47016457133829.781</v>
      </c>
      <c r="L27" s="184">
        <f t="shared" si="2"/>
        <v>168788050331239.59</v>
      </c>
      <c r="M27" s="186"/>
      <c r="N27" s="193"/>
    </row>
    <row r="28" spans="1:14" s="176" customFormat="1" x14ac:dyDescent="0.3">
      <c r="A28" s="80" t="s">
        <v>34</v>
      </c>
      <c r="B28" s="178">
        <v>666561</v>
      </c>
      <c r="C28" s="178">
        <v>2088711</v>
      </c>
      <c r="D28" s="178">
        <v>1413625</v>
      </c>
      <c r="E28" s="178">
        <v>1770796</v>
      </c>
      <c r="F28" s="178">
        <v>1931750</v>
      </c>
      <c r="G28" s="178">
        <v>836346</v>
      </c>
      <c r="H28" s="178">
        <v>761716</v>
      </c>
      <c r="I28" s="178">
        <v>1843279</v>
      </c>
      <c r="J28" s="178">
        <v>1664789</v>
      </c>
      <c r="K28" s="178">
        <v>2449050</v>
      </c>
      <c r="L28" s="194">
        <v>15426623</v>
      </c>
    </row>
    <row r="29" spans="1:14" s="176" customFormat="1" x14ac:dyDescent="0.3">
      <c r="A29" s="134" t="s">
        <v>71</v>
      </c>
      <c r="B29" s="187">
        <v>35912322.26770781</v>
      </c>
      <c r="C29" s="187">
        <v>7240574.5810298016</v>
      </c>
      <c r="D29" s="187">
        <v>6046448.923984522</v>
      </c>
      <c r="E29" s="187">
        <v>5860276.8045391943</v>
      </c>
      <c r="F29" s="187">
        <v>8739140.4253202341</v>
      </c>
      <c r="G29" s="187">
        <v>9814417.305798348</v>
      </c>
      <c r="H29" s="187">
        <v>10701854.827367822</v>
      </c>
      <c r="I29" s="187">
        <v>9813075.7471780665</v>
      </c>
      <c r="J29" s="187">
        <v>7481736.2570001446</v>
      </c>
      <c r="K29" s="187">
        <v>19197834.725232143</v>
      </c>
      <c r="L29" s="187">
        <v>10941347.975589966</v>
      </c>
    </row>
    <row r="30" spans="1:14" s="198" customFormat="1" x14ac:dyDescent="0.3">
      <c r="A30" s="80" t="s">
        <v>76</v>
      </c>
      <c r="B30" s="192">
        <v>3795.01</v>
      </c>
      <c r="C30" s="192">
        <v>3795.01</v>
      </c>
      <c r="D30" s="192">
        <v>3795.01</v>
      </c>
      <c r="E30" s="192">
        <v>3795.01</v>
      </c>
      <c r="F30" s="192">
        <v>3795.01</v>
      </c>
      <c r="G30" s="192">
        <v>3795.01</v>
      </c>
      <c r="H30" s="192">
        <v>3795.01</v>
      </c>
      <c r="I30" s="192">
        <v>3795.01</v>
      </c>
      <c r="J30" s="192">
        <v>3795.01</v>
      </c>
      <c r="K30" s="192">
        <v>3795.01</v>
      </c>
      <c r="L30" s="192">
        <v>3795.01</v>
      </c>
    </row>
    <row r="31" spans="1:14" s="176" customFormat="1" x14ac:dyDescent="0.3">
      <c r="A31" s="195" t="s">
        <v>77</v>
      </c>
      <c r="B31" s="196">
        <v>9463.0375855947168</v>
      </c>
      <c r="C31" s="196">
        <v>1907.9197633286344</v>
      </c>
      <c r="D31" s="196">
        <v>1593.2629753240496</v>
      </c>
      <c r="E31" s="196">
        <v>1544.2058926166715</v>
      </c>
      <c r="F31" s="196">
        <v>2302.7977331601851</v>
      </c>
      <c r="G31" s="196">
        <v>2586.1374030103602</v>
      </c>
      <c r="H31" s="196">
        <v>2819.9806660240215</v>
      </c>
      <c r="I31" s="196">
        <v>2585.7838970590501</v>
      </c>
      <c r="J31" s="196">
        <v>1971.4668095736622</v>
      </c>
      <c r="K31" s="196">
        <v>5058.7046477432577</v>
      </c>
      <c r="L31" s="196">
        <v>2883.0880486717997</v>
      </c>
    </row>
    <row r="32" spans="1:14" x14ac:dyDescent="0.3">
      <c r="B32" s="138"/>
      <c r="C32" s="138"/>
      <c r="D32" s="138"/>
      <c r="E32" s="138"/>
      <c r="F32" s="138"/>
      <c r="G32" s="138"/>
      <c r="H32" s="138"/>
      <c r="I32" s="138"/>
      <c r="J32" s="138"/>
      <c r="K32" s="138"/>
      <c r="L32" s="138"/>
    </row>
    <row r="64" spans="2:12" s="176" customFormat="1" x14ac:dyDescent="0.3">
      <c r="B64" s="197"/>
      <c r="C64" s="197"/>
      <c r="D64" s="197"/>
      <c r="E64" s="197"/>
      <c r="F64" s="197"/>
      <c r="G64" s="197"/>
      <c r="H64" s="197"/>
      <c r="I64" s="197"/>
      <c r="J64" s="197"/>
      <c r="K64" s="197"/>
      <c r="L64" s="197"/>
    </row>
    <row r="65" spans="1:12" x14ac:dyDescent="0.3">
      <c r="A65" s="147" t="s">
        <v>80</v>
      </c>
      <c r="B65" s="148">
        <v>679271.04</v>
      </c>
      <c r="C65" s="148">
        <v>2078457.0600000003</v>
      </c>
      <c r="D65" s="148">
        <v>1412588.82</v>
      </c>
      <c r="E65" s="148">
        <v>1765796.4600000002</v>
      </c>
      <c r="F65" s="148">
        <v>1931455.6800000002</v>
      </c>
      <c r="G65" s="148">
        <v>844197.9</v>
      </c>
      <c r="H65" s="148">
        <v>775551.9</v>
      </c>
      <c r="I65" s="148">
        <v>1848143.1</v>
      </c>
      <c r="J65" s="148">
        <v>1671298.56</v>
      </c>
      <c r="K65" s="148">
        <v>2475775.62</v>
      </c>
      <c r="L65" s="149">
        <v>15482536.140000001</v>
      </c>
    </row>
    <row r="66" spans="1:12" x14ac:dyDescent="0.3">
      <c r="B66" s="136">
        <v>35912322.26770781</v>
      </c>
      <c r="C66" s="136">
        <v>7240574.5810298016</v>
      </c>
      <c r="D66" s="136">
        <v>6046448.923984522</v>
      </c>
      <c r="E66" s="136">
        <v>5860276.8045391943</v>
      </c>
      <c r="F66" s="136">
        <v>8739140.4253202341</v>
      </c>
      <c r="G66" s="136">
        <v>9814417.305798348</v>
      </c>
      <c r="H66" s="136">
        <v>10701854.827367822</v>
      </c>
      <c r="I66" s="136">
        <v>9813075.7471780665</v>
      </c>
      <c r="J66" s="136">
        <v>7481736.2570001446</v>
      </c>
      <c r="K66" s="136">
        <v>19197834.725232143</v>
      </c>
      <c r="L66" s="136">
        <v>10941347.975589966</v>
      </c>
    </row>
    <row r="67" spans="1:12" x14ac:dyDescent="0.3">
      <c r="B67" s="136">
        <v>9463.0375855947168</v>
      </c>
      <c r="C67" s="136">
        <v>1907.9197633286344</v>
      </c>
      <c r="D67" s="136">
        <v>1593.2629753240496</v>
      </c>
      <c r="E67" s="136">
        <v>1544.2058926166715</v>
      </c>
      <c r="F67" s="136">
        <v>2302.7977331601851</v>
      </c>
      <c r="G67" s="136">
        <v>2586.1374030103602</v>
      </c>
      <c r="H67" s="136">
        <v>2819.9806660240215</v>
      </c>
      <c r="I67" s="136">
        <v>2585.7838970590501</v>
      </c>
      <c r="J67" s="136">
        <v>1971.4668095736622</v>
      </c>
      <c r="K67" s="136">
        <v>5058.7046477432577</v>
      </c>
      <c r="L67" s="136">
        <v>2883.0880486717997</v>
      </c>
    </row>
    <row r="68" spans="1:12" s="34" customFormat="1" x14ac:dyDescent="0.3">
      <c r="A68" s="34" t="s">
        <v>33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C641F-5853-45C4-9B50-D5F5AE6EB90B}">
  <dimension ref="A1:M28"/>
  <sheetViews>
    <sheetView workbookViewId="0">
      <selection sqref="A1:XFD1048576"/>
    </sheetView>
  </sheetViews>
  <sheetFormatPr defaultColWidth="8.88671875" defaultRowHeight="14.4" x14ac:dyDescent="0.3"/>
  <cols>
    <col min="1" max="1" width="59.5546875" style="20" customWidth="1"/>
    <col min="2" max="2" width="12.6640625" style="20" customWidth="1"/>
    <col min="3" max="3" width="15.33203125" style="20" customWidth="1"/>
    <col min="4" max="4" width="14.88671875" style="20" customWidth="1"/>
    <col min="5" max="5" width="12.109375" style="20" customWidth="1"/>
    <col min="6" max="6" width="12.88671875" style="20" customWidth="1"/>
    <col min="7" max="7" width="12" style="20" customWidth="1"/>
    <col min="8" max="8" width="11.88671875" style="20" customWidth="1"/>
    <col min="9" max="9" width="10.44140625" style="20" customWidth="1"/>
    <col min="10" max="10" width="10.33203125" style="20" customWidth="1"/>
    <col min="11" max="11" width="8.88671875" style="20"/>
    <col min="12" max="12" width="8.44140625" style="20" customWidth="1"/>
    <col min="13" max="16384" width="8.88671875" style="20"/>
  </cols>
  <sheetData>
    <row r="1" spans="1:13" s="75" customFormat="1" x14ac:dyDescent="0.3">
      <c r="A1" s="34" t="s">
        <v>72</v>
      </c>
      <c r="B1" s="20"/>
      <c r="C1" s="74"/>
    </row>
    <row r="2" spans="1:13" s="79" customFormat="1" ht="22.2" customHeight="1" x14ac:dyDescent="0.3">
      <c r="A2" s="76" t="s">
        <v>0</v>
      </c>
      <c r="B2" s="77" t="s">
        <v>1</v>
      </c>
      <c r="C2" s="77" t="s">
        <v>2</v>
      </c>
      <c r="D2" s="77" t="s">
        <v>3</v>
      </c>
      <c r="E2" s="77" t="s">
        <v>4</v>
      </c>
      <c r="F2" s="77" t="s">
        <v>5</v>
      </c>
      <c r="G2" s="77" t="s">
        <v>6</v>
      </c>
      <c r="H2" s="77" t="s">
        <v>7</v>
      </c>
      <c r="I2" s="77" t="s">
        <v>8</v>
      </c>
      <c r="J2" s="77" t="s">
        <v>9</v>
      </c>
      <c r="K2" s="77" t="s">
        <v>10</v>
      </c>
      <c r="L2" s="78" t="s">
        <v>41</v>
      </c>
    </row>
    <row r="3" spans="1:13" s="63" customFormat="1" x14ac:dyDescent="0.3">
      <c r="A3" s="12" t="s">
        <v>51</v>
      </c>
      <c r="B3" s="84">
        <f>'New GDP 2023 CP'!B3/'New GDP 2023 CP'!$L$3*100</f>
        <v>2.2899999999998015</v>
      </c>
      <c r="C3" s="84">
        <f>'New GDP 2023 CP'!C3/'New GDP 2023 CP'!$L$3*100</f>
        <v>16.049999999998612</v>
      </c>
      <c r="D3" s="84">
        <f>'New GDP 2023 CP'!D3/'New GDP 2023 CP'!$L$3*100</f>
        <v>17.559999999998478</v>
      </c>
      <c r="E3" s="84">
        <f>'New GDP 2023 CP'!E3/'New GDP 2023 CP'!$L$3*100</f>
        <v>15.779999999998632</v>
      </c>
      <c r="F3" s="84">
        <f>'New GDP 2023 CP'!F3/'New GDP 2023 CP'!$L$3*100</f>
        <v>16.769999999998543</v>
      </c>
      <c r="G3" s="84">
        <f>'New GDP 2023 CP'!G3/'New GDP 2023 CP'!$L$3*100</f>
        <v>3.8199999999996694</v>
      </c>
      <c r="H3" s="84">
        <f>'New GDP 2023 CP'!H3/'New GDP 2023 CP'!$L$3*100</f>
        <v>2.1999999999998092</v>
      </c>
      <c r="I3" s="84">
        <f>'New GDP 2023 CP'!I3/'New GDP 2023 CP'!$L$3*100</f>
        <v>11.43999999999901</v>
      </c>
      <c r="J3" s="84">
        <f>'New GDP 2023 CP'!J3/'New GDP 2023 CP'!$L$3*100</f>
        <v>11.529999999999003</v>
      </c>
      <c r="K3" s="84">
        <f>'New GDP 2023 CP'!K3/'New GDP 2023 CP'!$L$3*100</f>
        <v>2.5600000000084551</v>
      </c>
      <c r="L3" s="84">
        <f>'New GDP 2023 CP'!L3/'New GDP 2023 CP'!$L$3*100</f>
        <v>100</v>
      </c>
    </row>
    <row r="4" spans="1:13" s="81" customFormat="1" x14ac:dyDescent="0.3">
      <c r="A4" s="80" t="s">
        <v>52</v>
      </c>
      <c r="B4" s="84">
        <f>'New GDP 2023 CP'!B4/'New GDP 2023 CP'!$L$4*100</f>
        <v>0.97330615935951448</v>
      </c>
      <c r="C4" s="84">
        <f>'New GDP 2023 CP'!C4/'New GDP 2023 CP'!$L$4*100</f>
        <v>9.0686905494677852</v>
      </c>
      <c r="D4" s="84">
        <f>'New GDP 2023 CP'!D4/'New GDP 2023 CP'!$L$4*100</f>
        <v>9.5348792330698799</v>
      </c>
      <c r="E4" s="84">
        <f>'New GDP 2023 CP'!E4/'New GDP 2023 CP'!$L$4*100</f>
        <v>5.5455515375047009</v>
      </c>
      <c r="F4" s="84">
        <f>'New GDP 2023 CP'!F4/'New GDP 2023 CP'!$L$4*100</f>
        <v>19.948467672992827</v>
      </c>
      <c r="G4" s="84">
        <f>'New GDP 2023 CP'!G4/'New GDP 2023 CP'!$L$4*100</f>
        <v>8.0103523391237115</v>
      </c>
      <c r="H4" s="84">
        <f>'New GDP 2023 CP'!H4/'New GDP 2023 CP'!$L$4*100</f>
        <v>8.6201664228617059</v>
      </c>
      <c r="I4" s="84">
        <f>'New GDP 2023 CP'!I4/'New GDP 2023 CP'!$L$4*100</f>
        <v>30.651388614751017</v>
      </c>
      <c r="J4" s="84">
        <f>'New GDP 2023 CP'!J4/'New GDP 2023 CP'!$L$4*100</f>
        <v>6.1195334388144618</v>
      </c>
      <c r="K4" s="84">
        <f>'New GDP 2023 CP'!K4/'New GDP 2023 CP'!$L$4*100</f>
        <v>1.5276640320544039</v>
      </c>
      <c r="L4" s="84">
        <f>'New GDP 2023 CP'!L4/'New GDP 2023 CP'!$L$4*100</f>
        <v>100</v>
      </c>
    </row>
    <row r="5" spans="1:13" s="81" customFormat="1" x14ac:dyDescent="0.3">
      <c r="A5" s="80" t="s">
        <v>53</v>
      </c>
      <c r="B5" s="84">
        <f>'New GDP 2023 CP'!B5/'New GDP 2023 CP'!$L$5*100</f>
        <v>15.850875305411172</v>
      </c>
      <c r="C5" s="84">
        <f>'New GDP 2023 CP'!C5/'New GDP 2023 CP'!$L$5*100</f>
        <v>8.1764314281109165</v>
      </c>
      <c r="D5" s="84">
        <f>'New GDP 2023 CP'!D5/'New GDP 2023 CP'!$L$5*100</f>
        <v>3.9809241388346717</v>
      </c>
      <c r="E5" s="84">
        <f>'New GDP 2023 CP'!E5/'New GDP 2023 CP'!$L$5*100</f>
        <v>6.6224282334960307</v>
      </c>
      <c r="F5" s="84">
        <f>'New GDP 2023 CP'!F5/'New GDP 2023 CP'!$L$5*100</f>
        <v>7.2113689054884498</v>
      </c>
      <c r="G5" s="84">
        <f>'New GDP 2023 CP'!G5/'New GDP 2023 CP'!$L$5*100</f>
        <v>4.6044679025297963</v>
      </c>
      <c r="H5" s="84">
        <f>'New GDP 2023 CP'!H5/'New GDP 2023 CP'!$L$5*100</f>
        <v>3.8563310177625354</v>
      </c>
      <c r="I5" s="84">
        <f>'New GDP 2023 CP'!I5/'New GDP 2023 CP'!$L$5*100</f>
        <v>9.3730165096013263</v>
      </c>
      <c r="J5" s="84">
        <f>'New GDP 2023 CP'!J5/'New GDP 2023 CP'!$L$5*100</f>
        <v>6.794625545276836</v>
      </c>
      <c r="K5" s="84">
        <f>'New GDP 2023 CP'!K5/'New GDP 2023 CP'!$L$5*100</f>
        <v>33.529531013488281</v>
      </c>
      <c r="L5" s="84">
        <f>'New GDP 2023 CP'!L5/'New GDP 2023 CP'!$L$5*100</f>
        <v>100</v>
      </c>
    </row>
    <row r="6" spans="1:13" s="63" customFormat="1" x14ac:dyDescent="0.3">
      <c r="A6" s="12" t="s">
        <v>13</v>
      </c>
      <c r="B6" s="84">
        <f>'New GDP 2023 CP'!B6/'New GDP 2023 CP'!$L$6*100</f>
        <v>7.2305868509900231</v>
      </c>
      <c r="C6" s="84">
        <f>'New GDP 2023 CP'!C6/'New GDP 2023 CP'!$L$6*100</f>
        <v>6.2294597953406523</v>
      </c>
      <c r="D6" s="84">
        <f>'New GDP 2023 CP'!D6/'New GDP 2023 CP'!$L$6*100</f>
        <v>4.0299492863515152</v>
      </c>
      <c r="E6" s="84">
        <f>'New GDP 2023 CP'!E6/'New GDP 2023 CP'!$L$6*100</f>
        <v>3.9250888050288277</v>
      </c>
      <c r="F6" s="84">
        <f>'New GDP 2023 CP'!F6/'New GDP 2023 CP'!$L$6*100</f>
        <v>35.650977421665871</v>
      </c>
      <c r="G6" s="84">
        <f>'New GDP 2023 CP'!G6/'New GDP 2023 CP'!$L$6*100</f>
        <v>22.348607706967922</v>
      </c>
      <c r="H6" s="84">
        <f>'New GDP 2023 CP'!H6/'New GDP 2023 CP'!$L$6*100</f>
        <v>3.76409968432595</v>
      </c>
      <c r="I6" s="84">
        <f>'New GDP 2023 CP'!I6/'New GDP 2023 CP'!$L$6*100</f>
        <v>4.1737633357949138</v>
      </c>
      <c r="J6" s="84">
        <f>'New GDP 2023 CP'!J6/'New GDP 2023 CP'!$L$6*100</f>
        <v>5.0898668486007344</v>
      </c>
      <c r="K6" s="84">
        <f>'New GDP 2023 CP'!K6/'New GDP 2023 CP'!$L$6*100</f>
        <v>7.5576002649335896</v>
      </c>
      <c r="L6" s="84">
        <f>'New GDP 2023 CP'!L6/'New GDP 2023 CP'!$L$6*100</f>
        <v>100</v>
      </c>
    </row>
    <row r="7" spans="1:13" s="63" customFormat="1" x14ac:dyDescent="0.3">
      <c r="A7" s="12" t="s">
        <v>14</v>
      </c>
      <c r="B7" s="84">
        <f>'New GDP 2023 CP'!B7/'New GDP 2023 CP'!$L$7*100</f>
        <v>21.993962729168633</v>
      </c>
      <c r="C7" s="84">
        <f>'New GDP 2023 CP'!C7/'New GDP 2023 CP'!$L$7*100</f>
        <v>6.8327372209922128</v>
      </c>
      <c r="D7" s="84">
        <f>'New GDP 2023 CP'!D7/'New GDP 2023 CP'!$L$7*100</f>
        <v>1.5049517857697379</v>
      </c>
      <c r="E7" s="84">
        <f>'New GDP 2023 CP'!E7/'New GDP 2023 CP'!$L$7*100</f>
        <v>3.7010029014934211</v>
      </c>
      <c r="F7" s="84">
        <f>'New GDP 2023 CP'!F7/'New GDP 2023 CP'!$L$7*100</f>
        <v>6.2466736746889975</v>
      </c>
      <c r="G7" s="84">
        <f>'New GDP 2023 CP'!G7/'New GDP 2023 CP'!$L$7*100</f>
        <v>2.1050739086040338</v>
      </c>
      <c r="H7" s="84">
        <f>'New GDP 2023 CP'!H7/'New GDP 2023 CP'!$L$7*100</f>
        <v>2.3287351770027818</v>
      </c>
      <c r="I7" s="84">
        <f>'New GDP 2023 CP'!I7/'New GDP 2023 CP'!$L$7*100</f>
        <v>12.06890747104579</v>
      </c>
      <c r="J7" s="84">
        <f>'New GDP 2023 CP'!J7/'New GDP 2023 CP'!$L$7*100</f>
        <v>5.6972285311162638</v>
      </c>
      <c r="K7" s="84">
        <f>'New GDP 2023 CP'!K7/'New GDP 2023 CP'!$L$7*100</f>
        <v>37.520726600118124</v>
      </c>
      <c r="L7" s="84">
        <f>'New GDP 2023 CP'!L7/'New GDP 2023 CP'!$L$7*100</f>
        <v>100</v>
      </c>
    </row>
    <row r="8" spans="1:13" s="81" customFormat="1" x14ac:dyDescent="0.3">
      <c r="A8" s="80" t="s">
        <v>54</v>
      </c>
      <c r="B8" s="84">
        <f>'New GDP 2023 CP'!B8/'New GDP 2023 CP'!$L$8*100</f>
        <v>16.774217354410389</v>
      </c>
      <c r="C8" s="84">
        <f>'New GDP 2023 CP'!C8/'New GDP 2023 CP'!$L$8*100</f>
        <v>6.4028313565207791</v>
      </c>
      <c r="D8" s="84">
        <f>'New GDP 2023 CP'!D8/'New GDP 2023 CP'!$L$8*100</f>
        <v>5.1248929510450303</v>
      </c>
      <c r="E8" s="84">
        <f>'New GDP 2023 CP'!E8/'New GDP 2023 CP'!$L$8*100</f>
        <v>5.5672074340200357</v>
      </c>
      <c r="F8" s="84">
        <f>'New GDP 2023 CP'!F8/'New GDP 2023 CP'!$L$8*100</f>
        <v>7.1911444736575101</v>
      </c>
      <c r="G8" s="84">
        <f>'New GDP 2023 CP'!G8/'New GDP 2023 CP'!$L$8*100</f>
        <v>5.3108609400230256</v>
      </c>
      <c r="H8" s="84">
        <f>'New GDP 2023 CP'!H8/'New GDP 2023 CP'!$L$8*100</f>
        <v>4.6708177587851987</v>
      </c>
      <c r="I8" s="84">
        <f>'New GDP 2023 CP'!I8/'New GDP 2023 CP'!$L$8*100</f>
        <v>10.936669145619796</v>
      </c>
      <c r="J8" s="84">
        <f>'New GDP 2023 CP'!J8/'New GDP 2023 CP'!$L$8*100</f>
        <v>5.826603947370165</v>
      </c>
      <c r="K8" s="84">
        <f>'New GDP 2023 CP'!K8/'New GDP 2023 CP'!$L$8*100</f>
        <v>32.194754638548083</v>
      </c>
      <c r="L8" s="84">
        <f>'New GDP 2023 CP'!L8/'New GDP 2023 CP'!$L$8*100</f>
        <v>100</v>
      </c>
    </row>
    <row r="9" spans="1:13" s="63" customFormat="1" x14ac:dyDescent="0.3">
      <c r="A9" s="12" t="s">
        <v>16</v>
      </c>
      <c r="B9" s="84">
        <f>'New GDP 2023 CP'!B9/'New GDP 2023 CP'!$L$9*100</f>
        <v>21.30000000000005</v>
      </c>
      <c r="C9" s="84">
        <f>'New GDP 2023 CP'!C9/'New GDP 2023 CP'!$L$9*100</f>
        <v>10.531329722117228</v>
      </c>
      <c r="D9" s="84">
        <f>'New GDP 2023 CP'!D9/'New GDP 2023 CP'!$L$9*100</f>
        <v>3.792104885666129</v>
      </c>
      <c r="E9" s="84">
        <f>'New GDP 2023 CP'!E9/'New GDP 2023 CP'!$L$9*100</f>
        <v>4.5178650303678474</v>
      </c>
      <c r="F9" s="84">
        <f>'New GDP 2023 CP'!F9/'New GDP 2023 CP'!$L$9*100</f>
        <v>6.3319581201015458</v>
      </c>
      <c r="G9" s="84">
        <f>'New GDP 2023 CP'!G9/'New GDP 2023 CP'!$L$9*100</f>
        <v>3.2928396437847591</v>
      </c>
      <c r="H9" s="84">
        <f>'New GDP 2023 CP'!H9/'New GDP 2023 CP'!$L$9*100</f>
        <v>5.4288421959221118</v>
      </c>
      <c r="I9" s="84">
        <f>'New GDP 2023 CP'!I9/'New GDP 2023 CP'!$L$9*100</f>
        <v>8.6240250956632245</v>
      </c>
      <c r="J9" s="84">
        <f>'New GDP 2023 CP'!J9/'New GDP 2023 CP'!$L$9*100</f>
        <v>7.3610183063498162</v>
      </c>
      <c r="K9" s="84">
        <f>'New GDP 2023 CP'!K9/'New GDP 2023 CP'!$L$9*100</f>
        <v>28.820017000027303</v>
      </c>
      <c r="L9" s="84">
        <f>'New GDP 2023 CP'!L9/'New GDP 2023 CP'!$L$9*100</f>
        <v>100</v>
      </c>
    </row>
    <row r="10" spans="1:13" s="63" customFormat="1" x14ac:dyDescent="0.3">
      <c r="A10" s="12" t="s">
        <v>55</v>
      </c>
      <c r="B10" s="84">
        <f>'New GDP 2023 CP'!B10/'New GDP 2023 CP'!$L$10*100</f>
        <v>11.243391490924703</v>
      </c>
      <c r="C10" s="84">
        <f>'New GDP 2023 CP'!C10/'New GDP 2023 CP'!$L$10*100</f>
        <v>8.7002848330766795</v>
      </c>
      <c r="D10" s="84">
        <f>'New GDP 2023 CP'!D10/'New GDP 2023 CP'!$L$10*100</f>
        <v>4.5812665936229191</v>
      </c>
      <c r="E10" s="84">
        <f>'New GDP 2023 CP'!E10/'New GDP 2023 CP'!$L$10*100</f>
        <v>6.8971685014163437</v>
      </c>
      <c r="F10" s="84">
        <f>'New GDP 2023 CP'!F10/'New GDP 2023 CP'!$L$10*100</f>
        <v>8.921984708368349</v>
      </c>
      <c r="G10" s="84">
        <f>'New GDP 2023 CP'!G10/'New GDP 2023 CP'!$L$10*100</f>
        <v>5.6218813792044742</v>
      </c>
      <c r="H10" s="84">
        <f>'New GDP 2023 CP'!H10/'New GDP 2023 CP'!$L$10*100</f>
        <v>5.990212095936351</v>
      </c>
      <c r="I10" s="84">
        <f>'New GDP 2023 CP'!I10/'New GDP 2023 CP'!$L$10*100</f>
        <v>8.320567363460647</v>
      </c>
      <c r="J10" s="84">
        <f>'New GDP 2023 CP'!J10/'New GDP 2023 CP'!$L$10*100</f>
        <v>9.1519536282740628</v>
      </c>
      <c r="K10" s="84">
        <f>'New GDP 2023 CP'!K10/'New GDP 2023 CP'!$L$10*100</f>
        <v>30.571289405715476</v>
      </c>
      <c r="L10" s="84">
        <f>'New GDP 2023 CP'!L10/'New GDP 2023 CP'!$L$10*100</f>
        <v>100</v>
      </c>
    </row>
    <row r="11" spans="1:13" s="81" customFormat="1" x14ac:dyDescent="0.3">
      <c r="A11" s="80" t="s">
        <v>56</v>
      </c>
      <c r="B11" s="84">
        <f>'New GDP 2023 CP'!B11/'New GDP 2023 CP'!$L$11*100</f>
        <v>15.340374424620066</v>
      </c>
      <c r="C11" s="84">
        <f>'New GDP 2023 CP'!C11/'New GDP 2023 CP'!$L$11*100</f>
        <v>7.5394655928001111</v>
      </c>
      <c r="D11" s="84">
        <f>'New GDP 2023 CP'!D11/'New GDP 2023 CP'!$L$11*100</f>
        <v>4.1667617682521687</v>
      </c>
      <c r="E11" s="84">
        <f>'New GDP 2023 CP'!E11/'New GDP 2023 CP'!$L$11*100</f>
        <v>4.3478371897591233</v>
      </c>
      <c r="F11" s="84">
        <f>'New GDP 2023 CP'!F11/'New GDP 2023 CP'!$L$11*100</f>
        <v>9.8618192792375403</v>
      </c>
      <c r="G11" s="84">
        <f>'New GDP 2023 CP'!G11/'New GDP 2023 CP'!$L$11*100</f>
        <v>10.33120228811085</v>
      </c>
      <c r="H11" s="84">
        <f>'New GDP 2023 CP'!H11/'New GDP 2023 CP'!$L$11*100</f>
        <v>4.7210368500531992</v>
      </c>
      <c r="I11" s="84">
        <f>'New GDP 2023 CP'!I11/'New GDP 2023 CP'!$L$11*100</f>
        <v>9.2168588758121199</v>
      </c>
      <c r="J11" s="84">
        <f>'New GDP 2023 CP'!J11/'New GDP 2023 CP'!$L$11*100</f>
        <v>7.0640663065801439</v>
      </c>
      <c r="K11" s="84">
        <f>'New GDP 2023 CP'!K11/'New GDP 2023 CP'!$L$11*100</f>
        <v>27.410577424774662</v>
      </c>
      <c r="L11" s="84">
        <f>'New GDP 2023 CP'!L11/'New GDP 2023 CP'!$L$11*100</f>
        <v>100</v>
      </c>
    </row>
    <row r="12" spans="1:13" s="63" customFormat="1" x14ac:dyDescent="0.3">
      <c r="A12" s="12" t="s">
        <v>57</v>
      </c>
      <c r="B12" s="84">
        <f>'New GDP 2023 CP'!B12/'New GDP 2023 CP'!$L$12*100</f>
        <v>18.521294242783661</v>
      </c>
      <c r="C12" s="84">
        <f>'New GDP 2023 CP'!C12/'New GDP 2023 CP'!$L$12*100</f>
        <v>8.3673956883640503</v>
      </c>
      <c r="D12" s="84">
        <f>'New GDP 2023 CP'!D12/'New GDP 2023 CP'!$L$12*100</f>
        <v>4.3454806501703001</v>
      </c>
      <c r="E12" s="84">
        <f>'New GDP 2023 CP'!E12/'New GDP 2023 CP'!$L$12*100</f>
        <v>6.7070833475462983</v>
      </c>
      <c r="F12" s="84">
        <f>'New GDP 2023 CP'!F12/'New GDP 2023 CP'!$L$12*100</f>
        <v>8.4288242477629964</v>
      </c>
      <c r="G12" s="84">
        <f>'New GDP 2023 CP'!G12/'New GDP 2023 CP'!$L$12*100</f>
        <v>4.5494464301365811</v>
      </c>
      <c r="H12" s="84">
        <f>'New GDP 2023 CP'!H12/'New GDP 2023 CP'!$L$12*100</f>
        <v>5.8462731588293471</v>
      </c>
      <c r="I12" s="84">
        <f>'New GDP 2023 CP'!I12/'New GDP 2023 CP'!$L$12*100</f>
        <v>7.9005253159928932</v>
      </c>
      <c r="J12" s="84">
        <f>'New GDP 2023 CP'!J12/'New GDP 2023 CP'!$L$12*100</f>
        <v>8.1733540080652247</v>
      </c>
      <c r="K12" s="84">
        <f>'New GDP 2023 CP'!K12/'New GDP 2023 CP'!$L$12*100</f>
        <v>27.16032291034864</v>
      </c>
      <c r="L12" s="84">
        <f>'New GDP 2023 CP'!L12/'New GDP 2023 CP'!$L$12*100</f>
        <v>100</v>
      </c>
    </row>
    <row r="13" spans="1:13" s="63" customFormat="1" x14ac:dyDescent="0.3">
      <c r="A13" s="12" t="s">
        <v>20</v>
      </c>
      <c r="B13" s="84">
        <f>'New GDP 2023 CP'!B13/'New GDP 2023 CP'!$L$13*100</f>
        <v>16.143742641755349</v>
      </c>
      <c r="C13" s="84">
        <f>'New GDP 2023 CP'!C13/'New GDP 2023 CP'!$L$13*100</f>
        <v>7.1787494932162561</v>
      </c>
      <c r="D13" s="84">
        <f>'New GDP 2023 CP'!D13/'New GDP 2023 CP'!$L$13*100</f>
        <v>4.4777307663794357</v>
      </c>
      <c r="E13" s="84">
        <f>'New GDP 2023 CP'!E13/'New GDP 2023 CP'!$L$13*100</f>
        <v>4.5856482801966427</v>
      </c>
      <c r="F13" s="84">
        <f>'New GDP 2023 CP'!F13/'New GDP 2023 CP'!$L$13*100</f>
        <v>11.070859076350152</v>
      </c>
      <c r="G13" s="84">
        <f>'New GDP 2023 CP'!G13/'New GDP 2023 CP'!$L$13*100</f>
        <v>6.3489015814857064</v>
      </c>
      <c r="H13" s="84">
        <f>'New GDP 2023 CP'!H13/'New GDP 2023 CP'!$L$13*100</f>
        <v>3.8718965032345287</v>
      </c>
      <c r="I13" s="84">
        <f>'New GDP 2023 CP'!I13/'New GDP 2023 CP'!$L$13*100</f>
        <v>10.871385120137536</v>
      </c>
      <c r="J13" s="84">
        <f>'New GDP 2023 CP'!J13/'New GDP 2023 CP'!$L$13*100</f>
        <v>5.7844231497932199</v>
      </c>
      <c r="K13" s="84">
        <f>'New GDP 2023 CP'!K13/'New GDP 2023 CP'!$L$13*100</f>
        <v>29.666663387451177</v>
      </c>
      <c r="L13" s="84">
        <f>'New GDP 2023 CP'!L13/'New GDP 2023 CP'!$L$13*100</f>
        <v>100</v>
      </c>
    </row>
    <row r="14" spans="1:13" s="63" customFormat="1" x14ac:dyDescent="0.3">
      <c r="A14" s="12" t="s">
        <v>58</v>
      </c>
      <c r="B14" s="84">
        <f>'New GDP 2023 CP'!B14/'New GDP 2023 CP'!$L$14*100</f>
        <v>14.727272886903878</v>
      </c>
      <c r="C14" s="84">
        <f>'New GDP 2023 CP'!C14/'New GDP 2023 CP'!$L$14*100</f>
        <v>9.1995850119715037</v>
      </c>
      <c r="D14" s="84">
        <f>'New GDP 2023 CP'!D14/'New GDP 2023 CP'!$L$14*100</f>
        <v>5.2090231325020042</v>
      </c>
      <c r="E14" s="84">
        <f>'New GDP 2023 CP'!E14/'New GDP 2023 CP'!$L$14*100</f>
        <v>7.5497095932144234</v>
      </c>
      <c r="F14" s="84">
        <f>'New GDP 2023 CP'!F14/'New GDP 2023 CP'!$L$14*100</f>
        <v>8.6673083260488966</v>
      </c>
      <c r="G14" s="84">
        <f>'New GDP 2023 CP'!G14/'New GDP 2023 CP'!$L$14*100</f>
        <v>3.1118465029479312</v>
      </c>
      <c r="H14" s="84">
        <f>'New GDP 2023 CP'!H14/'New GDP 2023 CP'!$L$14*100</f>
        <v>4.7213419060922179</v>
      </c>
      <c r="I14" s="84">
        <f>'New GDP 2023 CP'!I14/'New GDP 2023 CP'!$L$14*100</f>
        <v>10.002247360624676</v>
      </c>
      <c r="J14" s="84">
        <f>'New GDP 2023 CP'!J14/'New GDP 2023 CP'!$L$14*100</f>
        <v>9.6982539064295423</v>
      </c>
      <c r="K14" s="84">
        <f>'New GDP 2023 CP'!K14/'New GDP 2023 CP'!$L$14*100</f>
        <v>27.113411373264928</v>
      </c>
      <c r="L14" s="84">
        <f>'New GDP 2023 CP'!L14/'New GDP 2023 CP'!$L$14*100</f>
        <v>100</v>
      </c>
    </row>
    <row r="15" spans="1:13" s="63" customFormat="1" x14ac:dyDescent="0.3">
      <c r="A15" s="12" t="s">
        <v>59</v>
      </c>
      <c r="B15" s="84">
        <f>'New GDP 2023 CP'!B15/'New GDP 2023 CP'!$L$15*100</f>
        <v>24.324637037477366</v>
      </c>
      <c r="C15" s="84">
        <f>'New GDP 2023 CP'!C15/'New GDP 2023 CP'!$L$15*100</f>
        <v>0.90773459265203327</v>
      </c>
      <c r="D15" s="84">
        <f>'New GDP 2023 CP'!D15/'New GDP 2023 CP'!$L$15*100</f>
        <v>4.9534255111226562E-2</v>
      </c>
      <c r="E15" s="84">
        <f>'New GDP 2023 CP'!E15/'New GDP 2023 CP'!$L$15*100</f>
        <v>1.8709774615539625</v>
      </c>
      <c r="F15" s="84">
        <f>'New GDP 2023 CP'!F15/'New GDP 2023 CP'!$L$15*100</f>
        <v>2.4588957831802363</v>
      </c>
      <c r="G15" s="84">
        <f>'New GDP 2023 CP'!G15/'New GDP 2023 CP'!$L$15*100</f>
        <v>1.4147281017698567</v>
      </c>
      <c r="H15" s="84">
        <f>'New GDP 2023 CP'!H15/'New GDP 2023 CP'!$L$15*100</f>
        <v>4.1888882321109461E-2</v>
      </c>
      <c r="I15" s="84">
        <f>'New GDP 2023 CP'!I15/'New GDP 2023 CP'!$L$15*100</f>
        <v>3.4737578833482265</v>
      </c>
      <c r="J15" s="84">
        <f>'New GDP 2023 CP'!J15/'New GDP 2023 CP'!$L$15*100</f>
        <v>0.6843467564267095</v>
      </c>
      <c r="K15" s="84">
        <f>'New GDP 2023 CP'!K15/'New GDP 2023 CP'!$L$15*100</f>
        <v>64.773499246159275</v>
      </c>
      <c r="L15" s="84">
        <f>'New GDP 2023 CP'!L15/'New GDP 2023 CP'!$L$15*100</f>
        <v>100</v>
      </c>
      <c r="M15" s="82"/>
    </row>
    <row r="16" spans="1:13" s="63" customFormat="1" x14ac:dyDescent="0.3">
      <c r="A16" s="12" t="s">
        <v>60</v>
      </c>
      <c r="B16" s="84">
        <f>'New GDP 2023 CP'!B16/'New GDP 2023 CP'!$L$16*100</f>
        <v>11.178858093931636</v>
      </c>
      <c r="C16" s="84">
        <f>'New GDP 2023 CP'!C16/'New GDP 2023 CP'!$L$16*100</f>
        <v>9.139811785184456</v>
      </c>
      <c r="D16" s="84">
        <f>'New GDP 2023 CP'!D16/'New GDP 2023 CP'!$L$16*100</f>
        <v>5.5199795775133849</v>
      </c>
      <c r="E16" s="84">
        <f>'New GDP 2023 CP'!E16/'New GDP 2023 CP'!$L$16*100</f>
        <v>7.6919456107864868</v>
      </c>
      <c r="F16" s="84">
        <f>'New GDP 2023 CP'!F16/'New GDP 2023 CP'!$L$16*100</f>
        <v>8.8014844782421928</v>
      </c>
      <c r="G16" s="84">
        <f>'New GDP 2023 CP'!G16/'New GDP 2023 CP'!$L$16*100</f>
        <v>3.7000115642062665</v>
      </c>
      <c r="H16" s="84">
        <f>'New GDP 2023 CP'!H16/'New GDP 2023 CP'!$L$16*100</f>
        <v>3.7695964910469622</v>
      </c>
      <c r="I16" s="84">
        <f>'New GDP 2023 CP'!I16/'New GDP 2023 CP'!$L$16*100</f>
        <v>9.8175822859901256</v>
      </c>
      <c r="J16" s="84">
        <f>'New GDP 2023 CP'!J16/'New GDP 2023 CP'!$L$16*100</f>
        <v>8.2159873148606888</v>
      </c>
      <c r="K16" s="84">
        <f>'New GDP 2023 CP'!K16/'New GDP 2023 CP'!$L$16*100</f>
        <v>32.16474279823781</v>
      </c>
      <c r="L16" s="84">
        <f>'New GDP 2023 CP'!L16/'New GDP 2023 CP'!$L$16*100</f>
        <v>100</v>
      </c>
    </row>
    <row r="17" spans="1:12" s="63" customFormat="1" x14ac:dyDescent="0.3">
      <c r="A17" s="12" t="s">
        <v>61</v>
      </c>
      <c r="B17" s="84">
        <f>'New GDP 2023 CP'!B17/'New GDP 2023 CP'!$L$17*100</f>
        <v>13.36577992052495</v>
      </c>
      <c r="C17" s="84">
        <f>'New GDP 2023 CP'!C17/'New GDP 2023 CP'!$L$17*100</f>
        <v>9.0964960373549975</v>
      </c>
      <c r="D17" s="84">
        <f>'New GDP 2023 CP'!D17/'New GDP 2023 CP'!$L$17*100</f>
        <v>4.6016574525087099</v>
      </c>
      <c r="E17" s="84">
        <f>'New GDP 2023 CP'!E17/'New GDP 2023 CP'!$L$17*100</f>
        <v>4.4819209543382721</v>
      </c>
      <c r="F17" s="84">
        <f>'New GDP 2023 CP'!F17/'New GDP 2023 CP'!$L$17*100</f>
        <v>10.611336630390955</v>
      </c>
      <c r="G17" s="84">
        <f>'New GDP 2023 CP'!G17/'New GDP 2023 CP'!$L$17*100</f>
        <v>4.223071512235375</v>
      </c>
      <c r="H17" s="84">
        <f>'New GDP 2023 CP'!H17/'New GDP 2023 CP'!$L$17*100</f>
        <v>4.2980931355703795</v>
      </c>
      <c r="I17" s="84">
        <f>'New GDP 2023 CP'!I17/'New GDP 2023 CP'!$L$17*100</f>
        <v>10.940736208345317</v>
      </c>
      <c r="J17" s="84">
        <f>'New GDP 2023 CP'!J17/'New GDP 2023 CP'!$L$17*100</f>
        <v>5.8119400647211075</v>
      </c>
      <c r="K17" s="84">
        <f>'New GDP 2023 CP'!K17/'New GDP 2023 CP'!$L$17*100</f>
        <v>32.568968084009938</v>
      </c>
      <c r="L17" s="84">
        <f>'New GDP 2023 CP'!L17/'New GDP 2023 CP'!$L$17*100</f>
        <v>100</v>
      </c>
    </row>
    <row r="18" spans="1:12" s="63" customFormat="1" x14ac:dyDescent="0.3">
      <c r="A18" s="12" t="s">
        <v>62</v>
      </c>
      <c r="B18" s="84">
        <f>'New GDP 2023 CP'!B18/'New GDP 2023 CP'!$L$18*100</f>
        <v>10.621080632943544</v>
      </c>
      <c r="C18" s="84">
        <f>'New GDP 2023 CP'!C18/'New GDP 2023 CP'!$L$18*100</f>
        <v>8.3571804417226847</v>
      </c>
      <c r="D18" s="84">
        <f>'New GDP 2023 CP'!D18/'New GDP 2023 CP'!$L$18*100</f>
        <v>2.9730383807691037</v>
      </c>
      <c r="E18" s="84">
        <f>'New GDP 2023 CP'!E18/'New GDP 2023 CP'!$L$18*100</f>
        <v>6.3795944069263699</v>
      </c>
      <c r="F18" s="84">
        <f>'New GDP 2023 CP'!F18/'New GDP 2023 CP'!$L$18*100</f>
        <v>9.037160755180409</v>
      </c>
      <c r="G18" s="84">
        <f>'New GDP 2023 CP'!G18/'New GDP 2023 CP'!$L$18*100</f>
        <v>1.6747664227800489</v>
      </c>
      <c r="H18" s="84">
        <f>'New GDP 2023 CP'!H18/'New GDP 2023 CP'!$L$18*100</f>
        <v>9.2887215657930255</v>
      </c>
      <c r="I18" s="84">
        <f>'New GDP 2023 CP'!I18/'New GDP 2023 CP'!$L$18*100</f>
        <v>10.307969301721716</v>
      </c>
      <c r="J18" s="84">
        <f>'New GDP 2023 CP'!J18/'New GDP 2023 CP'!$L$18*100</f>
        <v>10.042212965616706</v>
      </c>
      <c r="K18" s="84">
        <f>'New GDP 2023 CP'!K18/'New GDP 2023 CP'!$L$18*100</f>
        <v>31.318275126546389</v>
      </c>
      <c r="L18" s="84">
        <f>'New GDP 2023 CP'!L18/'New GDP 2023 CP'!$L$18*100</f>
        <v>100</v>
      </c>
    </row>
    <row r="19" spans="1:12" s="81" customFormat="1" x14ac:dyDescent="0.3">
      <c r="A19" s="80" t="s">
        <v>26</v>
      </c>
      <c r="B19" s="84">
        <f>'New GDP 2023 CP'!B19/'New GDP 2023 CP'!$L$19*100</f>
        <v>12.674758980686226</v>
      </c>
      <c r="C19" s="84">
        <f>'New GDP 2023 CP'!C19/'New GDP 2023 CP'!$L$19*100</f>
        <v>8.9691903056622362</v>
      </c>
      <c r="D19" s="84">
        <f>'New GDP 2023 CP'!D19/'New GDP 2023 CP'!$L$19*100</f>
        <v>3.5651481243394172</v>
      </c>
      <c r="E19" s="84">
        <f>'New GDP 2023 CP'!E19/'New GDP 2023 CP'!$L$19*100</f>
        <v>7.5285410007494837</v>
      </c>
      <c r="F19" s="84">
        <f>'New GDP 2023 CP'!F19/'New GDP 2023 CP'!$L$19*100</f>
        <v>7.9664262181868368</v>
      </c>
      <c r="G19" s="84">
        <f>'New GDP 2023 CP'!G19/'New GDP 2023 CP'!$L$19*100</f>
        <v>2.1710116717752861</v>
      </c>
      <c r="H19" s="84">
        <f>'New GDP 2023 CP'!H19/'New GDP 2023 CP'!$L$19*100</f>
        <v>4.9967133424858421</v>
      </c>
      <c r="I19" s="84">
        <f>'New GDP 2023 CP'!I19/'New GDP 2023 CP'!$L$19*100</f>
        <v>5.2215724719840644</v>
      </c>
      <c r="J19" s="84">
        <f>'New GDP 2023 CP'!J19/'New GDP 2023 CP'!$L$19*100</f>
        <v>9.5123819818628821</v>
      </c>
      <c r="K19" s="84">
        <f>'New GDP 2023 CP'!K19/'New GDP 2023 CP'!$L$19*100</f>
        <v>37.394255902267723</v>
      </c>
      <c r="L19" s="84">
        <f>'New GDP 2023 CP'!L19/'New GDP 2023 CP'!$L$19*100</f>
        <v>100</v>
      </c>
    </row>
    <row r="20" spans="1:12" s="63" customFormat="1" x14ac:dyDescent="0.3">
      <c r="A20" s="12" t="s">
        <v>63</v>
      </c>
      <c r="B20" s="84">
        <f>'New GDP 2023 CP'!B20/'New GDP 2023 CP'!$L$20*100</f>
        <v>16.232862936052914</v>
      </c>
      <c r="C20" s="84">
        <f>'New GDP 2023 CP'!C20/'New GDP 2023 CP'!$L$20*100</f>
        <v>8.8684988343827396</v>
      </c>
      <c r="D20" s="84">
        <f>'New GDP 2023 CP'!D20/'New GDP 2023 CP'!$L$20*100</f>
        <v>5.1910865238554056</v>
      </c>
      <c r="E20" s="84">
        <f>'New GDP 2023 CP'!E20/'New GDP 2023 CP'!$L$20*100</f>
        <v>4.9909681423489722</v>
      </c>
      <c r="F20" s="84">
        <f>'New GDP 2023 CP'!F20/'New GDP 2023 CP'!$L$20*100</f>
        <v>5.739707226060788</v>
      </c>
      <c r="G20" s="84">
        <f>'New GDP 2023 CP'!G20/'New GDP 2023 CP'!$L$20*100</f>
        <v>7.6645799850969576</v>
      </c>
      <c r="H20" s="84">
        <f>'New GDP 2023 CP'!H20/'New GDP 2023 CP'!$L$20*100</f>
        <v>6.2581483063590788</v>
      </c>
      <c r="I20" s="84">
        <f>'New GDP 2023 CP'!I20/'New GDP 2023 CP'!$L$20*100</f>
        <v>8.332549550705787</v>
      </c>
      <c r="J20" s="84">
        <f>'New GDP 2023 CP'!J20/'New GDP 2023 CP'!$L$20*100</f>
        <v>5.4137845494894083</v>
      </c>
      <c r="K20" s="84">
        <f>'New GDP 2023 CP'!K20/'New GDP 2023 CP'!$L$20*100</f>
        <v>31.307813945647951</v>
      </c>
      <c r="L20" s="84">
        <f>'New GDP 2023 CP'!L20/'New GDP 2023 CP'!$L$20*100</f>
        <v>100</v>
      </c>
    </row>
    <row r="21" spans="1:12" s="63" customFormat="1" x14ac:dyDescent="0.3">
      <c r="A21" s="12" t="s">
        <v>64</v>
      </c>
      <c r="B21" s="84">
        <f>'New GDP 2023 CP'!B21/'New GDP 2023 CP'!$L$21*100</f>
        <v>11.106977550793458</v>
      </c>
      <c r="C21" s="84">
        <f>'New GDP 2023 CP'!C21/'New GDP 2023 CP'!$L$21*100</f>
        <v>8.5616285287366249</v>
      </c>
      <c r="D21" s="84">
        <f>'New GDP 2023 CP'!D21/'New GDP 2023 CP'!$L$21*100</f>
        <v>4.2722382027282375</v>
      </c>
      <c r="E21" s="84">
        <f>'New GDP 2023 CP'!E21/'New GDP 2023 CP'!$L$21*100</f>
        <v>8.0686157934806779</v>
      </c>
      <c r="F21" s="84">
        <f>'New GDP 2023 CP'!F21/'New GDP 2023 CP'!$L$21*100</f>
        <v>10.642425048758708</v>
      </c>
      <c r="G21" s="84">
        <f>'New GDP 2023 CP'!G21/'New GDP 2023 CP'!$L$21*100</f>
        <v>2.9101361338508012</v>
      </c>
      <c r="H21" s="84">
        <f>'New GDP 2023 CP'!H21/'New GDP 2023 CP'!$L$21*100</f>
        <v>3.4264765017025258</v>
      </c>
      <c r="I21" s="84">
        <f>'New GDP 2023 CP'!I21/'New GDP 2023 CP'!$L$21*100</f>
        <v>8.5354701439816836</v>
      </c>
      <c r="J21" s="84">
        <f>'New GDP 2023 CP'!J21/'New GDP 2023 CP'!$L$21*100</f>
        <v>8.6453964446042768</v>
      </c>
      <c r="K21" s="84">
        <f>'New GDP 2023 CP'!K21/'New GDP 2023 CP'!$L$21*100</f>
        <v>33.830635651363011</v>
      </c>
      <c r="L21" s="84">
        <f>'New GDP 2023 CP'!L21/'New GDP 2023 CP'!$L$21*100</f>
        <v>100</v>
      </c>
    </row>
    <row r="22" spans="1:12" s="63" customFormat="1" x14ac:dyDescent="0.3">
      <c r="A22" s="12" t="s">
        <v>65</v>
      </c>
      <c r="B22" s="84">
        <f>'New GDP 2023 CP'!B22/'New GDP 2023 CP'!$L$22*100</f>
        <v>16.615565031109846</v>
      </c>
      <c r="C22" s="84">
        <f>'New GDP 2023 CP'!C22/'New GDP 2023 CP'!$L$22*100</f>
        <v>4.9840789058811188</v>
      </c>
      <c r="D22" s="84">
        <f>'New GDP 2023 CP'!D22/'New GDP 2023 CP'!$L$22*100</f>
        <v>1.7580453577151238</v>
      </c>
      <c r="E22" s="84">
        <f>'New GDP 2023 CP'!E22/'New GDP 2023 CP'!$L$22*100</f>
        <v>3.6024448148009323</v>
      </c>
      <c r="F22" s="84">
        <f>'New GDP 2023 CP'!F22/'New GDP 2023 CP'!$L$22*100</f>
        <v>5.0016237657569063</v>
      </c>
      <c r="G22" s="84">
        <f>'New GDP 2023 CP'!G22/'New GDP 2023 CP'!$L$22*100</f>
        <v>2.6553531194414375</v>
      </c>
      <c r="H22" s="84">
        <f>'New GDP 2023 CP'!H22/'New GDP 2023 CP'!$L$22*100</f>
        <v>4.6970298788648694</v>
      </c>
      <c r="I22" s="84">
        <f>'New GDP 2023 CP'!I22/'New GDP 2023 CP'!$L$22*100</f>
        <v>6.2912969620303407</v>
      </c>
      <c r="J22" s="84">
        <f>'New GDP 2023 CP'!J22/'New GDP 2023 CP'!$L$22*100</f>
        <v>9.0502970499121318</v>
      </c>
      <c r="K22" s="84">
        <f>'New GDP 2023 CP'!K22/'New GDP 2023 CP'!$L$22*100</f>
        <v>45.3442651144873</v>
      </c>
      <c r="L22" s="84">
        <f>'New GDP 2023 CP'!L22/'New GDP 2023 CP'!$L$22*100</f>
        <v>100</v>
      </c>
    </row>
    <row r="23" spans="1:12" s="83" customFormat="1" x14ac:dyDescent="0.3">
      <c r="A23" s="14" t="s">
        <v>29</v>
      </c>
      <c r="B23" s="84">
        <f>'New GDP 2023 CP'!B23/'New GDP 2023 CP'!$L$23*100</f>
        <v>14.362460678735042</v>
      </c>
      <c r="C23" s="84">
        <f>'New GDP 2023 CP'!C23/'New GDP 2023 CP'!$L$23*100</f>
        <v>8.9480853249283872</v>
      </c>
      <c r="D23" s="84">
        <f>'New GDP 2023 CP'!D23/'New GDP 2023 CP'!$L$23*100</f>
        <v>5.0328870907500542</v>
      </c>
      <c r="E23" s="84">
        <f>'New GDP 2023 CP'!E23/'New GDP 2023 CP'!$L$23*100</f>
        <v>6.0532014047099114</v>
      </c>
      <c r="F23" s="84">
        <f>'New GDP 2023 CP'!F23/'New GDP 2023 CP'!$L$23*100</f>
        <v>10.074513148890029</v>
      </c>
      <c r="G23" s="84">
        <f>'New GDP 2023 CP'!G23/'New GDP 2023 CP'!$L$23*100</f>
        <v>4.9303210325180569</v>
      </c>
      <c r="H23" s="84">
        <f>'New GDP 2023 CP'!H23/'New GDP 2023 CP'!$L$23*100</f>
        <v>4.9013275383897597</v>
      </c>
      <c r="I23" s="84">
        <f>'New GDP 2023 CP'!I23/'New GDP 2023 CP'!$L$23*100</f>
        <v>10.771444237751231</v>
      </c>
      <c r="J23" s="84">
        <f>'New GDP 2023 CP'!J23/'New GDP 2023 CP'!$L$23*100</f>
        <v>7.3315139030088945</v>
      </c>
      <c r="K23" s="84">
        <f>'New GDP 2023 CP'!K23/'New GDP 2023 CP'!$L$23*100</f>
        <v>27.594245640318672</v>
      </c>
      <c r="L23" s="84">
        <f>'New GDP 2023 CP'!L23/'New GDP 2023 CP'!$L$23*100</f>
        <v>100</v>
      </c>
    </row>
    <row r="24" spans="1:12" s="83" customFormat="1" x14ac:dyDescent="0.3">
      <c r="A24" s="14" t="s">
        <v>30</v>
      </c>
      <c r="B24" s="84">
        <f>'New GDP 2023 CP'!B24/'New GDP 2023 CP'!$L$24*100</f>
        <v>11.191950927043063</v>
      </c>
      <c r="C24" s="84">
        <f>'New GDP 2023 CP'!C24/'New GDP 2023 CP'!$L$24*100</f>
        <v>9.1581826629714786</v>
      </c>
      <c r="D24" s="84">
        <f>'New GDP 2023 CP'!D24/'New GDP 2023 CP'!$L$24*100</f>
        <v>5.5797644888248881</v>
      </c>
      <c r="E24" s="84">
        <f>'New GDP 2023 CP'!E24/'New GDP 2023 CP'!$L$24*100</f>
        <v>7.722750719452165</v>
      </c>
      <c r="F24" s="84">
        <f>'New GDP 2023 CP'!F24/'New GDP 2023 CP'!$L$24*100</f>
        <v>8.7959523971184055</v>
      </c>
      <c r="G24" s="84">
        <f>'New GDP 2023 CP'!G24/'New GDP 2023 CP'!$L$24*100</f>
        <v>3.7475505891822691</v>
      </c>
      <c r="H24" s="84">
        <f>'New GDP 2023 CP'!H24/'New GDP 2023 CP'!$L$24*100</f>
        <v>3.6400448533658412</v>
      </c>
      <c r="I24" s="84">
        <f>'New GDP 2023 CP'!I24/'New GDP 2023 CP'!$L$24*100</f>
        <v>9.8060713236307588</v>
      </c>
      <c r="J24" s="84">
        <f>'New GDP 2023 CP'!J24/'New GDP 2023 CP'!$L$24*100</f>
        <v>8.1731199181934109</v>
      </c>
      <c r="K24" s="84">
        <f>'New GDP 2023 CP'!K24/'New GDP 2023 CP'!$L$24*100</f>
        <v>32.184612120217729</v>
      </c>
      <c r="L24" s="84">
        <f>'New GDP 2023 CP'!L24/'New GDP 2023 CP'!$L$24*100</f>
        <v>100</v>
      </c>
    </row>
    <row r="25" spans="1:12" s="63" customFormat="1" x14ac:dyDescent="0.3">
      <c r="A25" s="12" t="s">
        <v>31</v>
      </c>
      <c r="B25" s="84">
        <f>'New GDP 2023 CP'!B25/'New GDP 2023 CP'!$L$25*100</f>
        <v>11.178858093930288</v>
      </c>
      <c r="C25" s="84">
        <f>'New GDP 2023 CP'!C25/'New GDP 2023 CP'!$L$25*100</f>
        <v>9.1398117851833529</v>
      </c>
      <c r="D25" s="84">
        <f>'New GDP 2023 CP'!D25/'New GDP 2023 CP'!$L$25*100</f>
        <v>5.5199795775127187</v>
      </c>
      <c r="E25" s="84">
        <f>'New GDP 2023 CP'!E25/'New GDP 2023 CP'!$L$25*100</f>
        <v>7.6919456107855595</v>
      </c>
      <c r="F25" s="84">
        <f>'New GDP 2023 CP'!F25/'New GDP 2023 CP'!$L$25*100</f>
        <v>8.8014844782411306</v>
      </c>
      <c r="G25" s="84">
        <f>'New GDP 2023 CP'!G25/'New GDP 2023 CP'!$L$25*100</f>
        <v>3.7000115642058198</v>
      </c>
      <c r="H25" s="84">
        <f>'New GDP 2023 CP'!H25/'New GDP 2023 CP'!$L$25*100</f>
        <v>3.7695964910465078</v>
      </c>
      <c r="I25" s="84">
        <f>'New GDP 2023 CP'!I25/'New GDP 2023 CP'!$L$25*100</f>
        <v>9.8175822859889426</v>
      </c>
      <c r="J25" s="84">
        <f>'New GDP 2023 CP'!J25/'New GDP 2023 CP'!$L$25*100</f>
        <v>8.2159873148596976</v>
      </c>
      <c r="K25" s="84">
        <f>'New GDP 2023 CP'!K25/'New GDP 2023 CP'!$L$25*100</f>
        <v>32.164742798245989</v>
      </c>
      <c r="L25" s="84">
        <f>'New GDP 2023 CP'!L25/'New GDP 2023 CP'!$L$25*100</f>
        <v>100</v>
      </c>
    </row>
    <row r="26" spans="1:12" s="63" customFormat="1" x14ac:dyDescent="0.3">
      <c r="A26" s="12" t="s">
        <v>32</v>
      </c>
      <c r="B26" s="84">
        <f>'New GDP 2023 CP'!B26/'New GDP 2023 CP'!$L$26*100</f>
        <v>10.621080632943546</v>
      </c>
      <c r="C26" s="84">
        <f>'New GDP 2023 CP'!C26/'New GDP 2023 CP'!$L$26*100</f>
        <v>8.3571804417226847</v>
      </c>
      <c r="D26" s="84">
        <f>'New GDP 2023 CP'!D26/'New GDP 2023 CP'!$L$26*100</f>
        <v>2.9730383807691037</v>
      </c>
      <c r="E26" s="84">
        <f>'New GDP 2023 CP'!E26/'New GDP 2023 CP'!$L$26*100</f>
        <v>6.3795944069263699</v>
      </c>
      <c r="F26" s="84">
        <f>'New GDP 2023 CP'!F26/'New GDP 2023 CP'!$L$26*100</f>
        <v>9.037160755180409</v>
      </c>
      <c r="G26" s="84">
        <f>'New GDP 2023 CP'!G26/'New GDP 2023 CP'!$L$26*100</f>
        <v>1.6747664227800489</v>
      </c>
      <c r="H26" s="84">
        <f>'New GDP 2023 CP'!H26/'New GDP 2023 CP'!$L$26*100</f>
        <v>9.2887215657930255</v>
      </c>
      <c r="I26" s="84">
        <f>'New GDP 2023 CP'!I26/'New GDP 2023 CP'!$L$26*100</f>
        <v>10.307969301721716</v>
      </c>
      <c r="J26" s="84">
        <f>'New GDP 2023 CP'!J26/'New GDP 2023 CP'!$L$26*100</f>
        <v>10.042212965616702</v>
      </c>
      <c r="K26" s="84">
        <f>'New GDP 2023 CP'!K26/'New GDP 2023 CP'!$L$26*100</f>
        <v>31.318275126546389</v>
      </c>
      <c r="L26" s="84">
        <f>'New GDP 2023 CP'!L26/'New GDP 2023 CP'!$L$26*100</f>
        <v>100</v>
      </c>
    </row>
    <row r="27" spans="1:12" s="83" customFormat="1" x14ac:dyDescent="0.3">
      <c r="A27" s="14" t="s">
        <v>33</v>
      </c>
      <c r="B27" s="84">
        <f>'New GDP 2023 CP'!B27/'New GDP 2023 CP'!$L$27*100</f>
        <v>14.182137536459912</v>
      </c>
      <c r="C27" s="84">
        <f>'New GDP 2023 CP'!C27/'New GDP 2023 CP'!$L$27*100</f>
        <v>8.9600346375458155</v>
      </c>
      <c r="D27" s="84">
        <f>'New GDP 2023 CP'!D27/'New GDP 2023 CP'!$L$27*100</f>
        <v>5.0639908117865451</v>
      </c>
      <c r="E27" s="84">
        <f>'New GDP 2023 CP'!E27/'New GDP 2023 CP'!$L$27*100</f>
        <v>6.1481572326984395</v>
      </c>
      <c r="F27" s="84">
        <f>'New GDP 2023 CP'!F27/'New GDP 2023 CP'!$L$27*100</f>
        <v>10.001794844766827</v>
      </c>
      <c r="G27" s="84">
        <f>'New GDP 2023 CP'!G27/'New GDP 2023 CP'!$L$27*100</f>
        <v>4.8630508142767672</v>
      </c>
      <c r="H27" s="84">
        <f>'New GDP 2023 CP'!H27/'New GDP 2023 CP'!$L$27*100</f>
        <v>4.8295919264934861</v>
      </c>
      <c r="I27" s="84">
        <f>'New GDP 2023 CP'!I27/'New GDP 2023 CP'!$L$27*100</f>
        <v>10.716538531421639</v>
      </c>
      <c r="J27" s="84">
        <f>'New GDP 2023 CP'!J27/'New GDP 2023 CP'!$L$27*100</f>
        <v>7.3793803513409761</v>
      </c>
      <c r="K27" s="84">
        <f>'New GDP 2023 CP'!K27/'New GDP 2023 CP'!$L$27*100</f>
        <v>27.855323313209627</v>
      </c>
      <c r="L27" s="84">
        <f>'New GDP 2023 CP'!L27/'New GDP 2023 CP'!$L$27*100</f>
        <v>100</v>
      </c>
    </row>
    <row r="28" spans="1:12" x14ac:dyDescent="0.3"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67CC2-3553-48FD-9F52-85DB281D9DAA}">
  <dimension ref="A1:N67"/>
  <sheetViews>
    <sheetView topLeftCell="G16" workbookViewId="0">
      <selection activeCell="R43" sqref="R43"/>
    </sheetView>
  </sheetViews>
  <sheetFormatPr defaultColWidth="8.88671875" defaultRowHeight="14.4" x14ac:dyDescent="0.3"/>
  <cols>
    <col min="1" max="1" width="58.33203125" style="101" customWidth="1"/>
    <col min="2" max="7" width="20.6640625" style="101" bestFit="1" customWidth="1"/>
    <col min="8" max="8" width="19.6640625" style="101" bestFit="1" customWidth="1"/>
    <col min="9" max="11" width="20.6640625" style="101" bestFit="1" customWidth="1"/>
    <col min="12" max="12" width="19.77734375" style="101" bestFit="1" customWidth="1"/>
    <col min="13" max="13" width="36.44140625" style="101" bestFit="1" customWidth="1"/>
    <col min="14" max="16384" width="8.88671875" style="101"/>
  </cols>
  <sheetData>
    <row r="1" spans="1:12" s="176" customFormat="1" x14ac:dyDescent="0.3">
      <c r="A1" s="175" t="s">
        <v>73</v>
      </c>
      <c r="C1" s="177"/>
      <c r="D1" s="178"/>
      <c r="E1" s="178"/>
      <c r="F1" s="178"/>
      <c r="G1" s="178"/>
      <c r="H1" s="178"/>
      <c r="I1" s="178"/>
      <c r="J1" s="178"/>
      <c r="K1" s="178"/>
      <c r="L1" s="178"/>
    </row>
    <row r="2" spans="1:12" s="176" customFormat="1" ht="15.6" x14ac:dyDescent="0.3">
      <c r="A2" s="179" t="s">
        <v>0</v>
      </c>
      <c r="B2" s="129" t="s">
        <v>1</v>
      </c>
      <c r="C2" s="129" t="s">
        <v>2</v>
      </c>
      <c r="D2" s="129" t="s">
        <v>3</v>
      </c>
      <c r="E2" s="129" t="s">
        <v>4</v>
      </c>
      <c r="F2" s="129" t="s">
        <v>5</v>
      </c>
      <c r="G2" s="129" t="s">
        <v>6</v>
      </c>
      <c r="H2" s="129" t="s">
        <v>7</v>
      </c>
      <c r="I2" s="129" t="s">
        <v>8</v>
      </c>
      <c r="J2" s="129" t="s">
        <v>9</v>
      </c>
      <c r="K2" s="129" t="s">
        <v>10</v>
      </c>
      <c r="L2" s="180" t="s">
        <v>41</v>
      </c>
    </row>
    <row r="3" spans="1:12" s="176" customFormat="1" x14ac:dyDescent="0.3">
      <c r="A3" s="80" t="s">
        <v>51</v>
      </c>
      <c r="B3" s="192">
        <v>444034014049.26599</v>
      </c>
      <c r="C3" s="192">
        <v>3399620230092.6484</v>
      </c>
      <c r="D3" s="192">
        <v>3517770410694.2134</v>
      </c>
      <c r="E3" s="192">
        <v>3220988029730.9429</v>
      </c>
      <c r="F3" s="192">
        <v>3539390232512.6748</v>
      </c>
      <c r="G3" s="192">
        <v>761655155319.03406</v>
      </c>
      <c r="H3" s="192">
        <v>477570345587.31549</v>
      </c>
      <c r="I3" s="192">
        <v>2253820506990.8892</v>
      </c>
      <c r="J3" s="192">
        <v>2227966200785.1377</v>
      </c>
      <c r="K3" s="192">
        <v>524730580381.73541</v>
      </c>
      <c r="L3" s="192">
        <v>20367545706143.855</v>
      </c>
    </row>
    <row r="4" spans="1:12" s="176" customFormat="1" x14ac:dyDescent="0.3">
      <c r="A4" s="80" t="s">
        <v>52</v>
      </c>
      <c r="B4" s="192">
        <v>225333856041.49323</v>
      </c>
      <c r="C4" s="192">
        <v>2396124370183.7993</v>
      </c>
      <c r="D4" s="192">
        <v>1972228997432.4756</v>
      </c>
      <c r="E4" s="192">
        <v>1070893573266.5027</v>
      </c>
      <c r="F4" s="192">
        <v>5155906349622.6807</v>
      </c>
      <c r="G4" s="192">
        <v>2132863033422.4509</v>
      </c>
      <c r="H4" s="192">
        <v>2168559485864.6655</v>
      </c>
      <c r="I4" s="192">
        <v>5220606169674.1992</v>
      </c>
      <c r="J4" s="192">
        <v>1588492133678.6453</v>
      </c>
      <c r="K4" s="192">
        <v>379274807198.55304</v>
      </c>
      <c r="L4" s="192">
        <v>22310282776385.465</v>
      </c>
    </row>
    <row r="5" spans="1:12" s="176" customFormat="1" x14ac:dyDescent="0.3">
      <c r="A5" s="80" t="s">
        <v>53</v>
      </c>
      <c r="B5" s="192">
        <v>2755467947345.876</v>
      </c>
      <c r="C5" s="192">
        <v>1676089103882.0659</v>
      </c>
      <c r="D5" s="192">
        <v>612168320300.5459</v>
      </c>
      <c r="E5" s="192">
        <v>1278517277124.1006</v>
      </c>
      <c r="F5" s="192">
        <v>1098491454686.4679</v>
      </c>
      <c r="G5" s="192">
        <v>1008490385234.2168</v>
      </c>
      <c r="H5" s="192">
        <v>774307609806.66772</v>
      </c>
      <c r="I5" s="192">
        <v>1818949997433.717</v>
      </c>
      <c r="J5" s="192">
        <v>1170558624140.9871</v>
      </c>
      <c r="K5" s="192">
        <v>6048076057355.5234</v>
      </c>
      <c r="L5" s="192">
        <v>18241116777310.164</v>
      </c>
    </row>
    <row r="6" spans="1:12" s="176" customFormat="1" x14ac:dyDescent="0.3">
      <c r="A6" s="80" t="s">
        <v>13</v>
      </c>
      <c r="B6" s="192">
        <v>12558066167.555586</v>
      </c>
      <c r="C6" s="192">
        <v>100580273074.0907</v>
      </c>
      <c r="D6" s="192">
        <v>5784599441.3417282</v>
      </c>
      <c r="E6" s="192">
        <v>3092460588.625864</v>
      </c>
      <c r="F6" s="192">
        <v>2403493529526.1187</v>
      </c>
      <c r="G6" s="192">
        <v>2551999718372.208</v>
      </c>
      <c r="H6" s="192">
        <v>26222139846.506313</v>
      </c>
      <c r="I6" s="192">
        <v>34305501078.175999</v>
      </c>
      <c r="J6" s="192">
        <v>123132278163.28105</v>
      </c>
      <c r="K6" s="192">
        <v>16391591487.895393</v>
      </c>
      <c r="L6" s="192">
        <v>5277560157745.7988</v>
      </c>
    </row>
    <row r="7" spans="1:12" s="176" customFormat="1" x14ac:dyDescent="0.3">
      <c r="A7" s="80" t="s">
        <v>14</v>
      </c>
      <c r="B7" s="192">
        <v>89390621686.330978</v>
      </c>
      <c r="C7" s="192">
        <v>27320795642.160309</v>
      </c>
      <c r="D7" s="192">
        <v>7138659506.4999533</v>
      </c>
      <c r="E7" s="192">
        <v>15360078655.9611</v>
      </c>
      <c r="F7" s="192">
        <v>30006711035.552418</v>
      </c>
      <c r="G7" s="192">
        <v>7805941612.045804</v>
      </c>
      <c r="H7" s="192">
        <v>11121368425.764179</v>
      </c>
      <c r="I7" s="192">
        <v>55397004988.712151</v>
      </c>
      <c r="J7" s="192">
        <v>29796873895.443649</v>
      </c>
      <c r="K7" s="192">
        <v>146466323795.91318</v>
      </c>
      <c r="L7" s="192">
        <v>419804379244.38379</v>
      </c>
    </row>
    <row r="8" spans="1:12" s="176" customFormat="1" x14ac:dyDescent="0.3">
      <c r="A8" s="80" t="s">
        <v>54</v>
      </c>
      <c r="B8" s="192">
        <v>731406308413.87683</v>
      </c>
      <c r="C8" s="192">
        <v>317384861811.72125</v>
      </c>
      <c r="D8" s="192">
        <v>247275966963.75888</v>
      </c>
      <c r="E8" s="192">
        <v>240170335729.16815</v>
      </c>
      <c r="F8" s="192">
        <v>307910686832.26642</v>
      </c>
      <c r="G8" s="192">
        <v>258171268190.13147</v>
      </c>
      <c r="H8" s="192">
        <v>202747344560.32339</v>
      </c>
      <c r="I8" s="192">
        <v>539080556330.95325</v>
      </c>
      <c r="J8" s="192">
        <v>278067035646.98553</v>
      </c>
      <c r="K8" s="192">
        <v>1614873125247.9966</v>
      </c>
      <c r="L8" s="192">
        <v>4737087489727.1816</v>
      </c>
    </row>
    <row r="9" spans="1:12" s="176" customFormat="1" x14ac:dyDescent="0.3">
      <c r="A9" s="80" t="s">
        <v>16</v>
      </c>
      <c r="B9" s="192">
        <v>6872187712428.8057</v>
      </c>
      <c r="C9" s="192">
        <v>3068511733620.1621</v>
      </c>
      <c r="D9" s="192">
        <v>1150691906895.8433</v>
      </c>
      <c r="E9" s="192">
        <v>1438364870043.2385</v>
      </c>
      <c r="F9" s="192">
        <v>2141565494897.9956</v>
      </c>
      <c r="G9" s="192">
        <v>958909913362.15869</v>
      </c>
      <c r="H9" s="192">
        <v>1598183194367.5574</v>
      </c>
      <c r="I9" s="192">
        <v>2716911426623.4106</v>
      </c>
      <c r="J9" s="192">
        <v>2365311119626.6587</v>
      </c>
      <c r="K9" s="192">
        <v>9653031837499.7793</v>
      </c>
      <c r="L9" s="192">
        <v>31963669209365.609</v>
      </c>
    </row>
    <row r="10" spans="1:12" s="176" customFormat="1" x14ac:dyDescent="0.3">
      <c r="A10" s="80" t="s">
        <v>55</v>
      </c>
      <c r="B10" s="192">
        <v>400981830291.18018</v>
      </c>
      <c r="C10" s="192">
        <v>295010502592.74384</v>
      </c>
      <c r="D10" s="192">
        <v>165793851399.1665</v>
      </c>
      <c r="E10" s="192">
        <v>224932689114.74554</v>
      </c>
      <c r="F10" s="192">
        <v>304240263392.28503</v>
      </c>
      <c r="G10" s="192">
        <v>164084636436.28854</v>
      </c>
      <c r="H10" s="192">
        <v>196217877738.39505</v>
      </c>
      <c r="I10" s="192">
        <v>232453234951.40878</v>
      </c>
      <c r="J10" s="192">
        <v>285438898800.62689</v>
      </c>
      <c r="K10" s="192">
        <v>1149276141039.1709</v>
      </c>
      <c r="L10" s="192">
        <v>3418429925756.0112</v>
      </c>
    </row>
    <row r="11" spans="1:12" s="176" customFormat="1" x14ac:dyDescent="0.3">
      <c r="A11" s="80" t="s">
        <v>56</v>
      </c>
      <c r="B11" s="192">
        <v>442695777757.34796</v>
      </c>
      <c r="C11" s="192">
        <v>222940319733.91623</v>
      </c>
      <c r="D11" s="192">
        <v>111470159866.95811</v>
      </c>
      <c r="E11" s="192">
        <v>108285298156.4736</v>
      </c>
      <c r="F11" s="192">
        <v>302561862496.02917</v>
      </c>
      <c r="G11" s="192">
        <v>468174671441.22406</v>
      </c>
      <c r="H11" s="192">
        <v>117839883287.92714</v>
      </c>
      <c r="I11" s="192">
        <v>280267830522.63757</v>
      </c>
      <c r="J11" s="192">
        <v>219755458023.43167</v>
      </c>
      <c r="K11" s="192">
        <v>910870449198.57214</v>
      </c>
      <c r="L11" s="192">
        <v>3184861710484.5181</v>
      </c>
    </row>
    <row r="12" spans="1:12" s="176" customFormat="1" x14ac:dyDescent="0.3">
      <c r="A12" s="80" t="s">
        <v>57</v>
      </c>
      <c r="B12" s="192">
        <v>2021186618988.6147</v>
      </c>
      <c r="C12" s="192">
        <v>984502260195.83105</v>
      </c>
      <c r="D12" s="192">
        <v>471958091754.65637</v>
      </c>
      <c r="E12" s="192">
        <v>756060628560.28491</v>
      </c>
      <c r="F12" s="192">
        <v>996098282106.26379</v>
      </c>
      <c r="G12" s="192">
        <v>475436898327.7865</v>
      </c>
      <c r="H12" s="192">
        <v>678367281760.3783</v>
      </c>
      <c r="I12" s="192">
        <v>885936073957.14343</v>
      </c>
      <c r="J12" s="192">
        <v>957831409801.83313</v>
      </c>
      <c r="K12" s="192">
        <v>3368644364981.0239</v>
      </c>
      <c r="L12" s="192">
        <v>11596021910433.814</v>
      </c>
    </row>
    <row r="13" spans="1:12" s="176" customFormat="1" x14ac:dyDescent="0.3">
      <c r="A13" s="80" t="s">
        <v>20</v>
      </c>
      <c r="B13" s="192">
        <v>2213104993081.6841</v>
      </c>
      <c r="C13" s="192">
        <v>938324345946.20166</v>
      </c>
      <c r="D13" s="192">
        <v>603208508108.27246</v>
      </c>
      <c r="E13" s="192">
        <v>549589974054.20392</v>
      </c>
      <c r="F13" s="192">
        <v>1491935710054.4607</v>
      </c>
      <c r="G13" s="192">
        <v>710445576216.40955</v>
      </c>
      <c r="H13" s="192">
        <v>428948272432.54926</v>
      </c>
      <c r="I13" s="192">
        <v>1371294008432.8057</v>
      </c>
      <c r="J13" s="192">
        <v>777468743783.99548</v>
      </c>
      <c r="K13" s="192">
        <v>4320313381406.582</v>
      </c>
      <c r="L13" s="192">
        <v>13404633513517.164</v>
      </c>
    </row>
    <row r="14" spans="1:12" s="176" customFormat="1" x14ac:dyDescent="0.3">
      <c r="A14" s="80" t="s">
        <v>58</v>
      </c>
      <c r="B14" s="192">
        <v>657445841748.68335</v>
      </c>
      <c r="C14" s="192">
        <v>414767587180.39758</v>
      </c>
      <c r="D14" s="192">
        <v>226530461963.93234</v>
      </c>
      <c r="E14" s="192">
        <v>347408223745.09387</v>
      </c>
      <c r="F14" s="192">
        <v>385240194989.57935</v>
      </c>
      <c r="G14" s="192">
        <v>152250615983.90546</v>
      </c>
      <c r="H14" s="192">
        <v>228375923975.85846</v>
      </c>
      <c r="I14" s="192">
        <v>488586067657.4425</v>
      </c>
      <c r="J14" s="192">
        <v>438297227832.45563</v>
      </c>
      <c r="K14" s="192">
        <v>1274752884737.9736</v>
      </c>
      <c r="L14" s="192">
        <v>4613655029815.3223</v>
      </c>
    </row>
    <row r="15" spans="1:12" s="176" customFormat="1" x14ac:dyDescent="0.3">
      <c r="A15" s="80" t="s">
        <v>59</v>
      </c>
      <c r="B15" s="192">
        <v>339206257125.4408</v>
      </c>
      <c r="C15" s="192">
        <v>126790627735.59006</v>
      </c>
      <c r="D15" s="192">
        <v>35271614476.487473</v>
      </c>
      <c r="E15" s="192">
        <v>50498110243.71244</v>
      </c>
      <c r="F15" s="192">
        <v>80885985425.372757</v>
      </c>
      <c r="G15" s="192">
        <v>31885711027.65044</v>
      </c>
      <c r="H15" s="192">
        <v>35073854874.414093</v>
      </c>
      <c r="I15" s="192">
        <v>177514121898.96188</v>
      </c>
      <c r="J15" s="192">
        <v>97454560928.109436</v>
      </c>
      <c r="K15" s="192">
        <v>703612484499.93518</v>
      </c>
      <c r="L15" s="192">
        <v>1678193328235.6748</v>
      </c>
    </row>
    <row r="16" spans="1:12" s="176" customFormat="1" x14ac:dyDescent="0.3">
      <c r="A16" s="80" t="s">
        <v>60</v>
      </c>
      <c r="B16" s="192">
        <v>201887022019.37103</v>
      </c>
      <c r="C16" s="192">
        <v>157627732697.23489</v>
      </c>
      <c r="D16" s="192">
        <v>100067691864.27068</v>
      </c>
      <c r="E16" s="192">
        <v>136933794332.16911</v>
      </c>
      <c r="F16" s="192">
        <v>153126651175.39548</v>
      </c>
      <c r="G16" s="192">
        <v>67334260900.733696</v>
      </c>
      <c r="H16" s="192">
        <v>60460273136.6922</v>
      </c>
      <c r="I16" s="192">
        <v>177705744077.71008</v>
      </c>
      <c r="J16" s="192">
        <v>149229436180.14874</v>
      </c>
      <c r="K16" s="192">
        <v>551166714073.62</v>
      </c>
      <c r="L16" s="192">
        <v>1755539320457.3462</v>
      </c>
    </row>
    <row r="17" spans="1:14" s="176" customFormat="1" x14ac:dyDescent="0.3">
      <c r="A17" s="80" t="s">
        <v>61</v>
      </c>
      <c r="B17" s="192">
        <v>493593736101.7146</v>
      </c>
      <c r="C17" s="192">
        <v>338326637433.08209</v>
      </c>
      <c r="D17" s="192">
        <v>176389353141.45352</v>
      </c>
      <c r="E17" s="192">
        <v>174536523801.73242</v>
      </c>
      <c r="F17" s="192">
        <v>378347751171.05896</v>
      </c>
      <c r="G17" s="192">
        <v>161937284291.62854</v>
      </c>
      <c r="H17" s="192">
        <v>160084454951.90741</v>
      </c>
      <c r="I17" s="192">
        <v>363895682321.23395</v>
      </c>
      <c r="J17" s="192">
        <v>219745559690.92847</v>
      </c>
      <c r="K17" s="192">
        <v>1238801696537.5615</v>
      </c>
      <c r="L17" s="192">
        <v>3705658679442.3018</v>
      </c>
    </row>
    <row r="18" spans="1:14" s="176" customFormat="1" x14ac:dyDescent="0.3">
      <c r="A18" s="80" t="s">
        <v>62</v>
      </c>
      <c r="B18" s="192">
        <v>597086016371.23877</v>
      </c>
      <c r="C18" s="192">
        <v>357400655880.17139</v>
      </c>
      <c r="D18" s="192">
        <v>266159483148.85779</v>
      </c>
      <c r="E18" s="192">
        <v>354564142738.26538</v>
      </c>
      <c r="F18" s="192">
        <v>290269844855.05981</v>
      </c>
      <c r="G18" s="192">
        <v>128588595766.41101</v>
      </c>
      <c r="H18" s="192">
        <v>177282071369.13263</v>
      </c>
      <c r="I18" s="192">
        <v>500171817356.11292</v>
      </c>
      <c r="J18" s="192">
        <v>468497420604.82788</v>
      </c>
      <c r="K18" s="192">
        <v>1587501855086.7932</v>
      </c>
      <c r="L18" s="192">
        <v>4727521903176.8711</v>
      </c>
    </row>
    <row r="19" spans="1:14" s="176" customFormat="1" x14ac:dyDescent="0.3">
      <c r="A19" s="80" t="s">
        <v>26</v>
      </c>
      <c r="B19" s="192">
        <v>546167032672.77112</v>
      </c>
      <c r="C19" s="192">
        <v>391348031285.21393</v>
      </c>
      <c r="D19" s="192">
        <v>172021112652.84131</v>
      </c>
      <c r="E19" s="192">
        <v>331570694638.35168</v>
      </c>
      <c r="F19" s="192">
        <v>348342753122.00397</v>
      </c>
      <c r="G19" s="192">
        <v>98912139775.383759</v>
      </c>
      <c r="H19" s="192">
        <v>223627446448.6937</v>
      </c>
      <c r="I19" s="192">
        <v>253301088381.30875</v>
      </c>
      <c r="J19" s="192">
        <v>425322201034.15009</v>
      </c>
      <c r="K19" s="192">
        <v>1509915316310.3147</v>
      </c>
      <c r="L19" s="192">
        <v>4300527816321.0332</v>
      </c>
    </row>
    <row r="20" spans="1:14" s="176" customFormat="1" x14ac:dyDescent="0.3">
      <c r="A20" s="80" t="s">
        <v>63</v>
      </c>
      <c r="B20" s="192">
        <v>112302035425.90376</v>
      </c>
      <c r="C20" s="192">
        <v>78729815498.129822</v>
      </c>
      <c r="D20" s="192">
        <v>51838213641.625763</v>
      </c>
      <c r="E20" s="192">
        <v>49047575713.120621</v>
      </c>
      <c r="F20" s="192">
        <v>52430167141.611687</v>
      </c>
      <c r="G20" s="192">
        <v>63254459712.783157</v>
      </c>
      <c r="H20" s="192">
        <v>55643628998.678215</v>
      </c>
      <c r="I20" s="192">
        <v>68582041212.656578</v>
      </c>
      <c r="J20" s="192">
        <v>50654306641.653877</v>
      </c>
      <c r="K20" s="192">
        <v>263165613136.60587</v>
      </c>
      <c r="L20" s="192">
        <v>845647857122.76929</v>
      </c>
    </row>
    <row r="21" spans="1:14" s="176" customFormat="1" x14ac:dyDescent="0.3">
      <c r="A21" s="80" t="s">
        <v>64</v>
      </c>
      <c r="B21" s="192">
        <v>341995485960.41534</v>
      </c>
      <c r="C21" s="192">
        <v>204039619973.56235</v>
      </c>
      <c r="D21" s="192">
        <v>109255257503.57416</v>
      </c>
      <c r="E21" s="192">
        <v>168103563973.49051</v>
      </c>
      <c r="F21" s="192">
        <v>226710688859.51364</v>
      </c>
      <c r="G21" s="192">
        <v>136026413315.70821</v>
      </c>
      <c r="H21" s="192">
        <v>110702347006.93274</v>
      </c>
      <c r="I21" s="192">
        <v>236599133799.13074</v>
      </c>
      <c r="J21" s="192">
        <v>174615466738.60416</v>
      </c>
      <c r="K21" s="192">
        <v>703767861800.06494</v>
      </c>
      <c r="L21" s="192">
        <v>2411815838930.9971</v>
      </c>
    </row>
    <row r="22" spans="1:14" s="176" customFormat="1" x14ac:dyDescent="0.3">
      <c r="A22" s="80" t="s">
        <v>65</v>
      </c>
      <c r="B22" s="192">
        <v>43692212790.116867</v>
      </c>
      <c r="C22" s="192">
        <v>10105681869.82295</v>
      </c>
      <c r="D22" s="192">
        <v>4252617257.4368076</v>
      </c>
      <c r="E22" s="192">
        <v>6447516487.0816116</v>
      </c>
      <c r="F22" s="192">
        <v>9831319466.1173477</v>
      </c>
      <c r="G22" s="192">
        <v>5578702208.6805429</v>
      </c>
      <c r="H22" s="192">
        <v>8825323985.8634796</v>
      </c>
      <c r="I22" s="192">
        <v>11728992758.414417</v>
      </c>
      <c r="J22" s="192">
        <v>15913019414.924824</v>
      </c>
      <c r="K22" s="192">
        <v>112259950182.87485</v>
      </c>
      <c r="L22" s="192">
        <v>228635336421.33368</v>
      </c>
    </row>
    <row r="23" spans="1:14" s="176" customFormat="1" x14ac:dyDescent="0.3">
      <c r="A23" s="134" t="s">
        <v>29</v>
      </c>
      <c r="B23" s="184">
        <v>19541723386467.684</v>
      </c>
      <c r="C23" s="184">
        <v>15505545186328.547</v>
      </c>
      <c r="D23" s="184">
        <v>10007275278014.213</v>
      </c>
      <c r="E23" s="184">
        <v>10525365360697.266</v>
      </c>
      <c r="F23" s="184">
        <v>19696785933368.504</v>
      </c>
      <c r="G23" s="184">
        <v>10343805380916.838</v>
      </c>
      <c r="H23" s="184">
        <v>7740160128426.2207</v>
      </c>
      <c r="I23" s="184">
        <v>17687107000447.023</v>
      </c>
      <c r="J23" s="184">
        <v>12063547975412.83</v>
      </c>
      <c r="K23" s="184">
        <v>36076893035958.492</v>
      </c>
      <c r="L23" s="184">
        <v>159188208666037.66</v>
      </c>
    </row>
    <row r="24" spans="1:14" s="176" customFormat="1" x14ac:dyDescent="0.3">
      <c r="A24" s="134" t="s">
        <v>30</v>
      </c>
      <c r="B24" s="184">
        <v>1074409568243.238</v>
      </c>
      <c r="C24" s="184">
        <v>879171035055.23914</v>
      </c>
      <c r="D24" s="184">
        <v>535648556218.35529</v>
      </c>
      <c r="E24" s="184">
        <v>741371841265.65369</v>
      </c>
      <c r="F24" s="184">
        <v>844397503069.90405</v>
      </c>
      <c r="G24" s="184">
        <v>359758922884.84131</v>
      </c>
      <c r="H24" s="184">
        <v>349438542465.45392</v>
      </c>
      <c r="I24" s="184">
        <v>941367320645.32776</v>
      </c>
      <c r="J24" s="184">
        <v>784606571253.6521</v>
      </c>
      <c r="K24" s="184">
        <v>3089671804100.3042</v>
      </c>
      <c r="L24" s="184">
        <v>9599841665201.9688</v>
      </c>
      <c r="M24" s="186"/>
      <c r="N24" s="193"/>
    </row>
    <row r="25" spans="1:14" s="176" customFormat="1" x14ac:dyDescent="0.3">
      <c r="A25" s="80" t="s">
        <v>31</v>
      </c>
      <c r="B25" s="182">
        <v>1098343025991.0391</v>
      </c>
      <c r="C25" s="182">
        <v>898003038304.73206</v>
      </c>
      <c r="D25" s="182">
        <v>542347977014.39233</v>
      </c>
      <c r="E25" s="182">
        <v>755747568036.11926</v>
      </c>
      <c r="F25" s="182">
        <v>864761768493.45471</v>
      </c>
      <c r="G25" s="182">
        <v>363532828083.59448</v>
      </c>
      <c r="H25" s="182">
        <v>370369672998.10895</v>
      </c>
      <c r="I25" s="182">
        <v>964595215835.50049</v>
      </c>
      <c r="J25" s="182">
        <v>807235613251.65051</v>
      </c>
      <c r="K25" s="182">
        <v>3160244153598.3677</v>
      </c>
      <c r="L25" s="182">
        <v>9825180861606.959</v>
      </c>
      <c r="M25" s="186"/>
      <c r="N25" s="193"/>
    </row>
    <row r="26" spans="1:14" s="176" customFormat="1" x14ac:dyDescent="0.3">
      <c r="A26" s="80" t="s">
        <v>32</v>
      </c>
      <c r="B26" s="182">
        <v>23933457747.801014</v>
      </c>
      <c r="C26" s="182">
        <v>18832003249.492893</v>
      </c>
      <c r="D26" s="182">
        <v>6699420796.0370255</v>
      </c>
      <c r="E26" s="182">
        <v>14375726770.465572</v>
      </c>
      <c r="F26" s="182">
        <v>20364265423.550659</v>
      </c>
      <c r="G26" s="182">
        <v>3773905198.75316</v>
      </c>
      <c r="H26" s="182">
        <v>20931130532.65501</v>
      </c>
      <c r="I26" s="182">
        <v>23227895190.172775</v>
      </c>
      <c r="J26" s="182">
        <v>22629041997.998394</v>
      </c>
      <c r="K26" s="182">
        <v>70572349498.063507</v>
      </c>
      <c r="L26" s="182">
        <v>225339196404.99002</v>
      </c>
      <c r="M26" s="186"/>
      <c r="N26" s="193"/>
    </row>
    <row r="27" spans="1:14" s="176" customFormat="1" x14ac:dyDescent="0.3">
      <c r="A27" s="134" t="s">
        <v>78</v>
      </c>
      <c r="B27" s="184">
        <v>20616132954710.922</v>
      </c>
      <c r="C27" s="184">
        <v>16384716221383.785</v>
      </c>
      <c r="D27" s="184">
        <v>10542923834232.568</v>
      </c>
      <c r="E27" s="184">
        <v>11266737201962.92</v>
      </c>
      <c r="F27" s="184">
        <v>20541183436438.406</v>
      </c>
      <c r="G27" s="184">
        <v>10703564303801.68</v>
      </c>
      <c r="H27" s="184">
        <v>8089598670891.6748</v>
      </c>
      <c r="I27" s="184">
        <v>18628474321092.352</v>
      </c>
      <c r="J27" s="184">
        <v>12848154546666.482</v>
      </c>
      <c r="K27" s="184">
        <v>39166564840058.797</v>
      </c>
      <c r="L27" s="184">
        <v>168788050331239.63</v>
      </c>
      <c r="M27" s="186"/>
      <c r="N27" s="193"/>
    </row>
    <row r="28" spans="1:14" s="176" customFormat="1" x14ac:dyDescent="0.3">
      <c r="A28" s="80" t="s">
        <v>34</v>
      </c>
      <c r="B28" s="178">
        <v>666561</v>
      </c>
      <c r="C28" s="178">
        <v>2088711</v>
      </c>
      <c r="D28" s="178">
        <v>1413625</v>
      </c>
      <c r="E28" s="178">
        <v>1770796</v>
      </c>
      <c r="F28" s="178">
        <v>1931750</v>
      </c>
      <c r="G28" s="178">
        <v>836346</v>
      </c>
      <c r="H28" s="178">
        <v>761716</v>
      </c>
      <c r="I28" s="178">
        <v>1843279</v>
      </c>
      <c r="J28" s="178">
        <v>1664789</v>
      </c>
      <c r="K28" s="178">
        <v>2449050</v>
      </c>
      <c r="L28" s="194">
        <v>15426623</v>
      </c>
    </row>
    <row r="29" spans="1:14" s="176" customFormat="1" x14ac:dyDescent="0.3">
      <c r="A29" s="134" t="s">
        <v>71</v>
      </c>
      <c r="B29" s="187">
        <v>30929101.69468499</v>
      </c>
      <c r="C29" s="187">
        <v>7844415.1543146875</v>
      </c>
      <c r="D29" s="187">
        <v>7458076.8126147799</v>
      </c>
      <c r="E29" s="187">
        <v>6362526.9099110905</v>
      </c>
      <c r="F29" s="187">
        <v>10633458.489161851</v>
      </c>
      <c r="G29" s="187">
        <v>12798009.799534738</v>
      </c>
      <c r="H29" s="187">
        <v>10620229.417383481</v>
      </c>
      <c r="I29" s="187">
        <v>10106160.988701304</v>
      </c>
      <c r="J29" s="187">
        <v>7717587.361921831</v>
      </c>
      <c r="K29" s="187">
        <v>15992554.190424368</v>
      </c>
      <c r="L29" s="187">
        <v>10941347.975589966</v>
      </c>
    </row>
    <row r="30" spans="1:14" s="176" customFormat="1" x14ac:dyDescent="0.3">
      <c r="A30" s="80" t="s">
        <v>76</v>
      </c>
      <c r="B30" s="192">
        <v>3795.01</v>
      </c>
      <c r="C30" s="192">
        <v>3795.01</v>
      </c>
      <c r="D30" s="192">
        <v>3795.01</v>
      </c>
      <c r="E30" s="192">
        <v>3795.01</v>
      </c>
      <c r="F30" s="192">
        <v>3795.01</v>
      </c>
      <c r="G30" s="192">
        <v>3795.01</v>
      </c>
      <c r="H30" s="192">
        <v>3795.01</v>
      </c>
      <c r="I30" s="192">
        <v>3795.01</v>
      </c>
      <c r="J30" s="192">
        <v>3795.01</v>
      </c>
      <c r="K30" s="192">
        <v>3795.01</v>
      </c>
      <c r="L30" s="192">
        <v>3795.01</v>
      </c>
    </row>
    <row r="31" spans="1:14" s="176" customFormat="1" x14ac:dyDescent="0.3">
      <c r="A31" s="195" t="s">
        <v>77</v>
      </c>
      <c r="B31" s="196">
        <v>8149.93944539935</v>
      </c>
      <c r="C31" s="196">
        <v>2067.0341196241084</v>
      </c>
      <c r="D31" s="196">
        <v>1965.2324533044127</v>
      </c>
      <c r="E31" s="196">
        <v>1676.5507626886597</v>
      </c>
      <c r="F31" s="196">
        <v>2801.9579629992677</v>
      </c>
      <c r="G31" s="196">
        <v>3372.3257117991093</v>
      </c>
      <c r="H31" s="196">
        <v>2798.4720507675815</v>
      </c>
      <c r="I31" s="196">
        <v>2663.0130062111307</v>
      </c>
      <c r="J31" s="196">
        <v>2033.6144995459381</v>
      </c>
      <c r="K31" s="196">
        <v>4214.100671783307</v>
      </c>
      <c r="L31" s="196">
        <v>2883.0880486717997</v>
      </c>
    </row>
    <row r="63" spans="1:12" s="176" customFormat="1" x14ac:dyDescent="0.3">
      <c r="B63" s="197"/>
      <c r="C63" s="197"/>
      <c r="D63" s="197"/>
      <c r="E63" s="197"/>
      <c r="F63" s="197"/>
      <c r="G63" s="197"/>
      <c r="H63" s="197"/>
      <c r="I63" s="197"/>
      <c r="J63" s="197"/>
      <c r="K63" s="197"/>
      <c r="L63" s="197"/>
    </row>
    <row r="64" spans="1:12" s="176" customFormat="1" x14ac:dyDescent="0.3">
      <c r="A64" s="190" t="s">
        <v>80</v>
      </c>
      <c r="B64" s="199">
        <v>679271.04</v>
      </c>
      <c r="C64" s="199">
        <v>2078457.0600000003</v>
      </c>
      <c r="D64" s="199">
        <v>1412588.82</v>
      </c>
      <c r="E64" s="199">
        <v>1765796.4600000002</v>
      </c>
      <c r="F64" s="199">
        <v>1931455.6800000002</v>
      </c>
      <c r="G64" s="199">
        <v>844197.9</v>
      </c>
      <c r="H64" s="199">
        <v>775551.9</v>
      </c>
      <c r="I64" s="199">
        <v>1848143.1</v>
      </c>
      <c r="J64" s="199">
        <v>1671298.56</v>
      </c>
      <c r="K64" s="199">
        <v>2475775.62</v>
      </c>
      <c r="L64" s="200">
        <v>15482536.140000001</v>
      </c>
    </row>
    <row r="65" spans="1:12" s="176" customFormat="1" x14ac:dyDescent="0.3">
      <c r="B65" s="186">
        <v>30929101.69468499</v>
      </c>
      <c r="C65" s="186">
        <v>7844415.1543146875</v>
      </c>
      <c r="D65" s="186">
        <v>7458076.8126147799</v>
      </c>
      <c r="E65" s="186">
        <v>6362526.9099110905</v>
      </c>
      <c r="F65" s="186">
        <v>10633458.489161851</v>
      </c>
      <c r="G65" s="186">
        <v>12798009.799534738</v>
      </c>
      <c r="H65" s="186">
        <v>10620229.417383481</v>
      </c>
      <c r="I65" s="186">
        <v>10106160.988701304</v>
      </c>
      <c r="J65" s="186">
        <v>7717587.361921831</v>
      </c>
      <c r="K65" s="186">
        <v>15992554.190424368</v>
      </c>
      <c r="L65" s="186">
        <v>10941347.975589966</v>
      </c>
    </row>
    <row r="66" spans="1:12" s="176" customFormat="1" x14ac:dyDescent="0.3">
      <c r="B66" s="186">
        <v>8149.93944539935</v>
      </c>
      <c r="C66" s="186">
        <v>2067.0341196241084</v>
      </c>
      <c r="D66" s="186">
        <v>1965.2324533044127</v>
      </c>
      <c r="E66" s="186">
        <v>1676.5507626886597</v>
      </c>
      <c r="F66" s="186">
        <v>2801.9579629992677</v>
      </c>
      <c r="G66" s="186">
        <v>3372.3257117991093</v>
      </c>
      <c r="H66" s="186">
        <v>2798.4720507675815</v>
      </c>
      <c r="I66" s="186">
        <v>2663.0130062111307</v>
      </c>
      <c r="J66" s="186">
        <v>2033.6144995459381</v>
      </c>
      <c r="K66" s="186">
        <v>4214.100671783307</v>
      </c>
      <c r="L66" s="186">
        <v>2883.0880486717997</v>
      </c>
    </row>
    <row r="67" spans="1:12" s="175" customFormat="1" x14ac:dyDescent="0.3">
      <c r="A67" s="175" t="s">
        <v>33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0182E-19B1-483C-9DA4-F8EB1E21B397}">
  <dimension ref="A1:M28"/>
  <sheetViews>
    <sheetView workbookViewId="0">
      <selection activeCell="E20" sqref="E20"/>
    </sheetView>
  </sheetViews>
  <sheetFormatPr defaultColWidth="8.88671875" defaultRowHeight="14.4" x14ac:dyDescent="0.3"/>
  <cols>
    <col min="1" max="1" width="59.5546875" style="20" customWidth="1"/>
    <col min="2" max="2" width="12.6640625" style="20" customWidth="1"/>
    <col min="3" max="3" width="15.33203125" style="20" customWidth="1"/>
    <col min="4" max="4" width="14.88671875" style="20" customWidth="1"/>
    <col min="5" max="5" width="12.109375" style="20" customWidth="1"/>
    <col min="6" max="6" width="12.88671875" style="20" customWidth="1"/>
    <col min="7" max="7" width="12" style="20" customWidth="1"/>
    <col min="8" max="8" width="11.88671875" style="20" customWidth="1"/>
    <col min="9" max="9" width="10.44140625" style="20" customWidth="1"/>
    <col min="10" max="10" width="10.33203125" style="20" customWidth="1"/>
    <col min="11" max="11" width="8.88671875" style="20"/>
    <col min="12" max="12" width="8.44140625" style="20" customWidth="1"/>
    <col min="13" max="16384" width="8.88671875" style="20"/>
  </cols>
  <sheetData>
    <row r="1" spans="1:13" s="75" customFormat="1" x14ac:dyDescent="0.3">
      <c r="A1" s="34" t="s">
        <v>72</v>
      </c>
      <c r="B1" s="20"/>
      <c r="C1" s="74"/>
    </row>
    <row r="2" spans="1:13" s="79" customFormat="1" ht="22.2" customHeight="1" x14ac:dyDescent="0.3">
      <c r="A2" s="76" t="s">
        <v>0</v>
      </c>
      <c r="B2" s="77" t="s">
        <v>1</v>
      </c>
      <c r="C2" s="77" t="s">
        <v>2</v>
      </c>
      <c r="D2" s="77" t="s">
        <v>3</v>
      </c>
      <c r="E2" s="77" t="s">
        <v>4</v>
      </c>
      <c r="F2" s="77" t="s">
        <v>5</v>
      </c>
      <c r="G2" s="77" t="s">
        <v>6</v>
      </c>
      <c r="H2" s="77" t="s">
        <v>7</v>
      </c>
      <c r="I2" s="77" t="s">
        <v>8</v>
      </c>
      <c r="J2" s="77" t="s">
        <v>9</v>
      </c>
      <c r="K2" s="77" t="s">
        <v>10</v>
      </c>
      <c r="L2" s="78" t="s">
        <v>41</v>
      </c>
    </row>
    <row r="3" spans="1:13" s="63" customFormat="1" x14ac:dyDescent="0.3">
      <c r="A3" s="12" t="s">
        <v>51</v>
      </c>
      <c r="B3" s="84">
        <f>'New GDP KP 2023'!B3/'New GDP KP 2023'!$L$3*100</f>
        <v>2.1801056467757105</v>
      </c>
      <c r="C3" s="84">
        <f>'New GDP KP 2023'!C3/'New GDP KP 2023'!$L$3*100</f>
        <v>16.6913592788313</v>
      </c>
      <c r="D3" s="84">
        <f>'New GDP KP 2023'!D3/'New GDP KP 2023'!$L$3*100</f>
        <v>17.271449694761607</v>
      </c>
      <c r="E3" s="84">
        <f>'New GDP KP 2023'!E3/'New GDP KP 2023'!$L$3*100</f>
        <v>15.814315952458299</v>
      </c>
      <c r="F3" s="84">
        <f>'New GDP KP 2023'!F3/'New GDP KP 2023'!$L$3*100</f>
        <v>17.377598084608792</v>
      </c>
      <c r="G3" s="84">
        <f>'New GDP KP 2023'!G3/'New GDP KP 2023'!$L$3*100</f>
        <v>3.739552945199879</v>
      </c>
      <c r="H3" s="84">
        <f>'New GDP KP 2023'!H3/'New GDP KP 2023'!$L$3*100</f>
        <v>2.3447613790956496</v>
      </c>
      <c r="I3" s="84">
        <f>'New GDP KP 2023'!I3/'New GDP KP 2023'!$L$3*100</f>
        <v>11.065744196715</v>
      </c>
      <c r="J3" s="84">
        <f>'New GDP KP 2023'!J3/'New GDP KP 2023'!$L$3*100</f>
        <v>10.938805455156404</v>
      </c>
      <c r="K3" s="84">
        <f>'New GDP KP 2023'!K3/'New GDP KP 2023'!$L$3*100</f>
        <v>2.5763073663973701</v>
      </c>
      <c r="L3" s="84">
        <f>'New GDP KP 2023'!L3/'New GDP KP 2023'!$L$3*100</f>
        <v>100</v>
      </c>
    </row>
    <row r="4" spans="1:13" s="81" customFormat="1" x14ac:dyDescent="0.3">
      <c r="A4" s="80" t="s">
        <v>52</v>
      </c>
      <c r="B4" s="84">
        <f>'New GDP KP 2023'!B4/'New GDP KP 2023'!$L$4*100</f>
        <v>1.0100000000000002</v>
      </c>
      <c r="C4" s="84">
        <f>'New GDP KP 2023'!C4/'New GDP KP 2023'!$L$4*100</f>
        <v>10.740000000000002</v>
      </c>
      <c r="D4" s="84">
        <f>'New GDP KP 2023'!D4/'New GDP KP 2023'!$L$4*100</f>
        <v>8.8400000000000016</v>
      </c>
      <c r="E4" s="84">
        <f>'New GDP KP 2023'!E4/'New GDP KP 2023'!$L$4*100</f>
        <v>4.8000000000000016</v>
      </c>
      <c r="F4" s="84">
        <f>'New GDP KP 2023'!F4/'New GDP KP 2023'!$L$4*100</f>
        <v>23.11</v>
      </c>
      <c r="G4" s="84">
        <f>'New GDP KP 2023'!G4/'New GDP KP 2023'!$L$4*100</f>
        <v>9.5600000000000023</v>
      </c>
      <c r="H4" s="84">
        <f>'New GDP KP 2023'!H4/'New GDP KP 2023'!$L$4*100</f>
        <v>9.7199999999999918</v>
      </c>
      <c r="I4" s="84">
        <f>'New GDP KP 2023'!I4/'New GDP KP 2023'!$L$4*100</f>
        <v>23.400000000000002</v>
      </c>
      <c r="J4" s="84">
        <f>'New GDP KP 2023'!J4/'New GDP KP 2023'!$L$4*100</f>
        <v>7.120000000000001</v>
      </c>
      <c r="K4" s="84">
        <f>'New GDP KP 2023'!K4/'New GDP KP 2023'!$L$4*100</f>
        <v>1.7000000000000004</v>
      </c>
      <c r="L4" s="84">
        <f>'New GDP KP 2023'!L4/'New GDP KP 2023'!$L$4*100</f>
        <v>100</v>
      </c>
    </row>
    <row r="5" spans="1:13" s="81" customFormat="1" x14ac:dyDescent="0.3">
      <c r="A5" s="80" t="s">
        <v>53</v>
      </c>
      <c r="B5" s="84">
        <f>'New GDP KP 2023'!B5/'New GDP KP 2023'!$L$5*100</f>
        <v>15.105807286828835</v>
      </c>
      <c r="C5" s="84">
        <f>'New GDP KP 2023'!C5/'New GDP KP 2023'!$L$5*100</f>
        <v>9.1885224152883378</v>
      </c>
      <c r="D5" s="84">
        <f>'New GDP KP 2023'!D5/'New GDP KP 2023'!$L$5*100</f>
        <v>3.3559804905257353</v>
      </c>
      <c r="E5" s="84">
        <f>'New GDP KP 2023'!E5/'New GDP KP 2023'!$L$5*100</f>
        <v>7.0089857585607263</v>
      </c>
      <c r="F5" s="84">
        <f>'New GDP KP 2023'!F5/'New GDP KP 2023'!$L$5*100</f>
        <v>6.0220625090940922</v>
      </c>
      <c r="G5" s="84">
        <f>'New GDP KP 2023'!G5/'New GDP KP 2023'!$L$5*100</f>
        <v>5.5286658023518713</v>
      </c>
      <c r="H5" s="84">
        <f>'New GDP KP 2023'!H5/'New GDP KP 2023'!$L$5*100</f>
        <v>4.244847611357967</v>
      </c>
      <c r="I5" s="84">
        <f>'New GDP KP 2023'!I5/'New GDP KP 2023'!$L$5*100</f>
        <v>9.9717030466921859</v>
      </c>
      <c r="J5" s="84">
        <f>'New GDP KP 2023'!J5/'New GDP KP 2023'!$L$5*100</f>
        <v>6.4171434152377476</v>
      </c>
      <c r="K5" s="84">
        <f>'New GDP KP 2023'!K5/'New GDP KP 2023'!$L$5*100</f>
        <v>33.156281664062526</v>
      </c>
      <c r="L5" s="84">
        <f>'New GDP KP 2023'!L5/'New GDP KP 2023'!$L$5*100</f>
        <v>100</v>
      </c>
    </row>
    <row r="6" spans="1:13" s="63" customFormat="1" x14ac:dyDescent="0.3">
      <c r="A6" s="12" t="s">
        <v>13</v>
      </c>
      <c r="B6" s="84">
        <f>'New GDP KP 2023'!B6/'New GDP KP 2023'!$L$6*100</f>
        <v>0.23795211787636933</v>
      </c>
      <c r="C6" s="84">
        <f>'New GDP KP 2023'!C6/'New GDP KP 2023'!$L$6*100</f>
        <v>1.9058100726046765</v>
      </c>
      <c r="D6" s="84">
        <f>'New GDP KP 2023'!D6/'New GDP KP 2023'!$L$6*100</f>
        <v>0.109607456257069</v>
      </c>
      <c r="E6" s="84">
        <f>'New GDP KP 2023'!E6/'New GDP KP 2023'!$L$6*100</f>
        <v>5.859640622167242E-2</v>
      </c>
      <c r="F6" s="84">
        <f>'New GDP KP 2023'!F6/'New GDP KP 2023'!$L$6*100</f>
        <v>45.541755237001816</v>
      </c>
      <c r="G6" s="84">
        <f>'New GDP KP 2023'!G6/'New GDP KP 2023'!$L$6*100</f>
        <v>48.35567273689292</v>
      </c>
      <c r="H6" s="84">
        <f>'New GDP KP 2023'!H6/'New GDP KP 2023'!$L$6*100</f>
        <v>0.49686103166480167</v>
      </c>
      <c r="I6" s="84">
        <f>'New GDP KP 2023'!I6/'New GDP KP 2023'!$L$6*100</f>
        <v>0.6500257704846113</v>
      </c>
      <c r="J6" s="84">
        <f>'New GDP KP 2023'!J6/'New GDP KP 2023'!$L$6*100</f>
        <v>2.3331288414128561</v>
      </c>
      <c r="K6" s="84">
        <f>'New GDP KP 2023'!K6/'New GDP KP 2023'!$L$6*100</f>
        <v>0.31059032958322019</v>
      </c>
      <c r="L6" s="84">
        <f>'New GDP KP 2023'!L6/'New GDP KP 2023'!$L$6*100</f>
        <v>100</v>
      </c>
    </row>
    <row r="7" spans="1:13" s="63" customFormat="1" x14ac:dyDescent="0.3">
      <c r="A7" s="12" t="s">
        <v>14</v>
      </c>
      <c r="B7" s="84">
        <f>'New GDP KP 2023'!B7/'New GDP KP 2023'!$L$7*100</f>
        <v>21.293399046295647</v>
      </c>
      <c r="C7" s="84">
        <f>'New GDP KP 2023'!C7/'New GDP KP 2023'!$L$7*100</f>
        <v>6.5079825254171189</v>
      </c>
      <c r="D7" s="84">
        <f>'New GDP KP 2023'!D7/'New GDP KP 2023'!$L$7*100</f>
        <v>1.7004728534154412</v>
      </c>
      <c r="E7" s="84">
        <f>'New GDP KP 2023'!E7/'New GDP KP 2023'!$L$7*100</f>
        <v>3.6588657516169993</v>
      </c>
      <c r="F7" s="84">
        <f>'New GDP KP 2023'!F7/'New GDP KP 2023'!$L$7*100</f>
        <v>7.1477841869020606</v>
      </c>
      <c r="G7" s="84">
        <f>'New GDP KP 2023'!G7/'New GDP KP 2023'!$L$7*100</f>
        <v>1.8594235786906059</v>
      </c>
      <c r="H7" s="84">
        <f>'New GDP KP 2023'!H7/'New GDP KP 2023'!$L$7*100</f>
        <v>2.6491787545860772</v>
      </c>
      <c r="I7" s="84">
        <f>'New GDP KP 2023'!I7/'New GDP KP 2023'!$L$7*100</f>
        <v>13.195909268126879</v>
      </c>
      <c r="J7" s="84">
        <f>'New GDP KP 2023'!J7/'New GDP KP 2023'!$L$7*100</f>
        <v>7.0977996820985458</v>
      </c>
      <c r="K7" s="84">
        <f>'New GDP KP 2023'!K7/'New GDP KP 2023'!$L$7*100</f>
        <v>34.889184352850613</v>
      </c>
      <c r="L7" s="84">
        <f>'New GDP KP 2023'!L7/'New GDP KP 2023'!$L$7*100</f>
        <v>100</v>
      </c>
    </row>
    <row r="8" spans="1:13" s="81" customFormat="1" x14ac:dyDescent="0.3">
      <c r="A8" s="80" t="s">
        <v>54</v>
      </c>
      <c r="B8" s="84">
        <f>'New GDP KP 2023'!B8/'New GDP KP 2023'!$L$8*100</f>
        <v>15.440000000000001</v>
      </c>
      <c r="C8" s="84">
        <f>'New GDP KP 2023'!C8/'New GDP KP 2023'!$L$8*100</f>
        <v>6.700000000000002</v>
      </c>
      <c r="D8" s="84">
        <f>'New GDP KP 2023'!D8/'New GDP KP 2023'!$L$8*100</f>
        <v>5.22</v>
      </c>
      <c r="E8" s="84">
        <f>'New GDP KP 2023'!E8/'New GDP KP 2023'!$L$8*100</f>
        <v>5.0700000000000012</v>
      </c>
      <c r="F8" s="84">
        <f>'New GDP KP 2023'!F8/'New GDP KP 2023'!$L$8*100</f>
        <v>6.499999999999992</v>
      </c>
      <c r="G8" s="84">
        <f>'New GDP KP 2023'!G8/'New GDP KP 2023'!$L$8*100</f>
        <v>5.4500000000000011</v>
      </c>
      <c r="H8" s="84">
        <f>'New GDP KP 2023'!H8/'New GDP KP 2023'!$L$8*100</f>
        <v>4.28</v>
      </c>
      <c r="I8" s="84">
        <f>'New GDP KP 2023'!I8/'New GDP KP 2023'!$L$8*100</f>
        <v>11.379999999999999</v>
      </c>
      <c r="J8" s="84">
        <f>'New GDP KP 2023'!J8/'New GDP KP 2023'!$L$8*100</f>
        <v>5.8699999999999992</v>
      </c>
      <c r="K8" s="84">
        <f>'New GDP KP 2023'!K8/'New GDP KP 2023'!$L$8*100</f>
        <v>34.090000000000011</v>
      </c>
      <c r="L8" s="84">
        <f>'New GDP KP 2023'!L8/'New GDP KP 2023'!$L$8*100</f>
        <v>100</v>
      </c>
    </row>
    <row r="9" spans="1:13" s="63" customFormat="1" x14ac:dyDescent="0.3">
      <c r="A9" s="12" t="s">
        <v>16</v>
      </c>
      <c r="B9" s="84">
        <f>'New GDP KP 2023'!B9/'New GDP KP 2023'!$L$9*100</f>
        <v>21.499996347150283</v>
      </c>
      <c r="C9" s="84">
        <f>'New GDP KP 2023'!C9/'New GDP KP 2023'!$L$9*100</f>
        <v>9.5999984029401233</v>
      </c>
      <c r="D9" s="84">
        <f>'New GDP KP 2023'!D9/'New GDP KP 2023'!$L$9*100</f>
        <v>3.5999994223400402</v>
      </c>
      <c r="E9" s="84">
        <f>'New GDP KP 2023'!E9/'New GDP KP 2023'!$L$9*100</f>
        <v>4.4999992354500602</v>
      </c>
      <c r="F9" s="84">
        <f>'New GDP KP 2023'!F9/'New GDP KP 2023'!$L$9*100</f>
        <v>6.6999989296300813</v>
      </c>
      <c r="G9" s="84">
        <f>'New GDP KP 2023'!G9/'New GDP KP 2023'!$L$9*100</f>
        <v>2.9999994903000387</v>
      </c>
      <c r="H9" s="84">
        <f>'New GDP KP 2023'!H9/'New GDP KP 2023'!$L$9*100</f>
        <v>4.9999991674900608</v>
      </c>
      <c r="I9" s="84">
        <f>'New GDP KP 2023'!I9/'New GDP KP 2023'!$L$9*100</f>
        <v>8.4999985728401111</v>
      </c>
      <c r="J9" s="84">
        <f>'New GDP KP 2023'!J9/'New GDP KP 2023'!$L$9*100</f>
        <v>7.3999987427400979</v>
      </c>
      <c r="K9" s="84">
        <f>'New GDP KP 2023'!K9/'New GDP KP 2023'!$L$9*100</f>
        <v>30.200011689119112</v>
      </c>
      <c r="L9" s="84">
        <f>'New GDP KP 2023'!L9/'New GDP KP 2023'!$L$9*100</f>
        <v>100</v>
      </c>
    </row>
    <row r="10" spans="1:13" s="63" customFormat="1" x14ac:dyDescent="0.3">
      <c r="A10" s="12" t="s">
        <v>55</v>
      </c>
      <c r="B10" s="84">
        <f>'New GDP KP 2023'!B10/'New GDP KP 2023'!$L$10*100</f>
        <v>11.730000000000002</v>
      </c>
      <c r="C10" s="84">
        <f>'New GDP KP 2023'!C10/'New GDP KP 2023'!$L$10*100</f>
        <v>8.6300000000000008</v>
      </c>
      <c r="D10" s="84">
        <f>'New GDP KP 2023'!D10/'New GDP KP 2023'!$L$10*100</f>
        <v>4.8499999999999988</v>
      </c>
      <c r="E10" s="84">
        <f>'New GDP KP 2023'!E10/'New GDP KP 2023'!$L$10*100</f>
        <v>6.58</v>
      </c>
      <c r="F10" s="84">
        <f>'New GDP KP 2023'!F10/'New GDP KP 2023'!$L$10*100</f>
        <v>8.9</v>
      </c>
      <c r="G10" s="84">
        <f>'New GDP KP 2023'!G10/'New GDP KP 2023'!$L$10*100</f>
        <v>4.8</v>
      </c>
      <c r="H10" s="84">
        <f>'New GDP KP 2023'!H10/'New GDP KP 2023'!$L$10*100</f>
        <v>5.74</v>
      </c>
      <c r="I10" s="84">
        <f>'New GDP KP 2023'!I10/'New GDP KP 2023'!$L$10*100</f>
        <v>6.8000000000000007</v>
      </c>
      <c r="J10" s="84">
        <f>'New GDP KP 2023'!J10/'New GDP KP 2023'!$L$10*100</f>
        <v>8.35</v>
      </c>
      <c r="K10" s="84">
        <f>'New GDP KP 2023'!K10/'New GDP KP 2023'!$L$10*100</f>
        <v>33.619999999999997</v>
      </c>
      <c r="L10" s="84">
        <f>'New GDP KP 2023'!L10/'New GDP KP 2023'!$L$10*100</f>
        <v>100</v>
      </c>
    </row>
    <row r="11" spans="1:13" s="81" customFormat="1" x14ac:dyDescent="0.3">
      <c r="A11" s="80" t="s">
        <v>56</v>
      </c>
      <c r="B11" s="84">
        <f>'New GDP KP 2023'!B11/'New GDP KP 2023'!$L$11*100</f>
        <v>13.899999999999999</v>
      </c>
      <c r="C11" s="84">
        <f>'New GDP KP 2023'!C11/'New GDP KP 2023'!$L$11*100</f>
        <v>6.9999999999999991</v>
      </c>
      <c r="D11" s="84">
        <f>'New GDP KP 2023'!D11/'New GDP KP 2023'!$L$11*100</f>
        <v>3.4999999999999996</v>
      </c>
      <c r="E11" s="84">
        <f>'New GDP KP 2023'!E11/'New GDP KP 2023'!$L$11*100</f>
        <v>3.3999999999999995</v>
      </c>
      <c r="F11" s="84">
        <f>'New GDP KP 2023'!F11/'New GDP KP 2023'!$L$11*100</f>
        <v>9.4999999999999982</v>
      </c>
      <c r="G11" s="84">
        <f>'New GDP KP 2023'!G11/'New GDP KP 2023'!$L$11*100</f>
        <v>14.699999999999996</v>
      </c>
      <c r="H11" s="84">
        <f>'New GDP KP 2023'!H11/'New GDP KP 2023'!$L$11*100</f>
        <v>3.6999999999999993</v>
      </c>
      <c r="I11" s="84">
        <f>'New GDP KP 2023'!I11/'New GDP KP 2023'!$L$11*100</f>
        <v>8.7999999999999989</v>
      </c>
      <c r="J11" s="84">
        <f>'New GDP KP 2023'!J11/'New GDP KP 2023'!$L$11*100</f>
        <v>6.8999999999999977</v>
      </c>
      <c r="K11" s="84">
        <f>'New GDP KP 2023'!K11/'New GDP KP 2023'!$L$11*100</f>
        <v>28.599999999999998</v>
      </c>
      <c r="L11" s="84">
        <f>'New GDP KP 2023'!L11/'New GDP KP 2023'!$L$11*100</f>
        <v>100</v>
      </c>
    </row>
    <row r="12" spans="1:13" s="63" customFormat="1" x14ac:dyDescent="0.3">
      <c r="A12" s="12" t="s">
        <v>57</v>
      </c>
      <c r="B12" s="84">
        <f>'New GDP KP 2023'!B12/'New GDP KP 2023'!$L$12*100</f>
        <v>17.430000000000007</v>
      </c>
      <c r="C12" s="84">
        <f>'New GDP KP 2023'!C12/'New GDP KP 2023'!$L$12*100</f>
        <v>8.490000000000002</v>
      </c>
      <c r="D12" s="84">
        <f>'New GDP KP 2023'!D12/'New GDP KP 2023'!$L$12*100</f>
        <v>4.0700000000000012</v>
      </c>
      <c r="E12" s="84">
        <f>'New GDP KP 2023'!E12/'New GDP KP 2023'!$L$12*100</f>
        <v>6.5200000000000022</v>
      </c>
      <c r="F12" s="84">
        <f>'New GDP KP 2023'!F12/'New GDP KP 2023'!$L$12*100</f>
        <v>8.5899999999999928</v>
      </c>
      <c r="G12" s="84">
        <f>'New GDP KP 2023'!G12/'New GDP KP 2023'!$L$12*100</f>
        <v>4.1000000000000005</v>
      </c>
      <c r="H12" s="84">
        <f>'New GDP KP 2023'!H12/'New GDP KP 2023'!$L$12*100</f>
        <v>5.8500000000000014</v>
      </c>
      <c r="I12" s="84">
        <f>'New GDP KP 2023'!I12/'New GDP KP 2023'!$L$12*100</f>
        <v>7.64</v>
      </c>
      <c r="J12" s="84">
        <f>'New GDP KP 2023'!J12/'New GDP KP 2023'!$L$12*100</f>
        <v>8.2600000000000016</v>
      </c>
      <c r="K12" s="84">
        <f>'New GDP KP 2023'!K12/'New GDP KP 2023'!$L$12*100</f>
        <v>29.050000000000008</v>
      </c>
      <c r="L12" s="84">
        <f>'New GDP KP 2023'!L12/'New GDP KP 2023'!$L$12*100</f>
        <v>100</v>
      </c>
    </row>
    <row r="13" spans="1:13" s="63" customFormat="1" x14ac:dyDescent="0.3">
      <c r="A13" s="12" t="s">
        <v>20</v>
      </c>
      <c r="B13" s="84">
        <f>'New GDP KP 2023'!B13/'New GDP KP 2023'!$L$13*100</f>
        <v>16.510000000000002</v>
      </c>
      <c r="C13" s="84">
        <f>'New GDP KP 2023'!C13/'New GDP KP 2023'!$L$13*100</f>
        <v>7.0000000000000009</v>
      </c>
      <c r="D13" s="84">
        <f>'New GDP KP 2023'!D13/'New GDP KP 2023'!$L$13*100</f>
        <v>4.5000000000000009</v>
      </c>
      <c r="E13" s="84">
        <f>'New GDP KP 2023'!E13/'New GDP KP 2023'!$L$13*100</f>
        <v>4.1000000000000014</v>
      </c>
      <c r="F13" s="84">
        <f>'New GDP KP 2023'!F13/'New GDP KP 2023'!$L$13*100</f>
        <v>11.130000000000003</v>
      </c>
      <c r="G13" s="84">
        <f>'New GDP KP 2023'!G13/'New GDP KP 2023'!$L$13*100</f>
        <v>5.2999999999999989</v>
      </c>
      <c r="H13" s="84">
        <f>'New GDP KP 2023'!H13/'New GDP KP 2023'!$L$13*100</f>
        <v>3.2</v>
      </c>
      <c r="I13" s="84">
        <f>'New GDP KP 2023'!I13/'New GDP KP 2023'!$L$13*100</f>
        <v>10.229999999999999</v>
      </c>
      <c r="J13" s="84">
        <f>'New GDP KP 2023'!J13/'New GDP KP 2023'!$L$13*100</f>
        <v>5.8</v>
      </c>
      <c r="K13" s="84">
        <f>'New GDP KP 2023'!K13/'New GDP KP 2023'!$L$13*100</f>
        <v>32.230000000000004</v>
      </c>
      <c r="L13" s="84">
        <f>'New GDP KP 2023'!L13/'New GDP KP 2023'!$L$13*100</f>
        <v>100</v>
      </c>
    </row>
    <row r="14" spans="1:13" s="63" customFormat="1" x14ac:dyDescent="0.3">
      <c r="A14" s="12" t="s">
        <v>58</v>
      </c>
      <c r="B14" s="84">
        <f>'New GDP KP 2023'!B14/'New GDP KP 2023'!$L$14*100</f>
        <v>14.249999999999998</v>
      </c>
      <c r="C14" s="84">
        <f>'New GDP KP 2023'!C14/'New GDP KP 2023'!$L$14*100</f>
        <v>8.990000000000002</v>
      </c>
      <c r="D14" s="84">
        <f>'New GDP KP 2023'!D14/'New GDP KP 2023'!$L$14*100</f>
        <v>4.91</v>
      </c>
      <c r="E14" s="84">
        <f>'New GDP KP 2023'!E14/'New GDP KP 2023'!$L$14*100</f>
        <v>7.530000000000002</v>
      </c>
      <c r="F14" s="84">
        <f>'New GDP KP 2023'!F14/'New GDP KP 2023'!$L$14*100</f>
        <v>8.35</v>
      </c>
      <c r="G14" s="84">
        <f>'New GDP KP 2023'!G14/'New GDP KP 2023'!$L$14*100</f>
        <v>3.2999999999999958</v>
      </c>
      <c r="H14" s="84">
        <f>'New GDP KP 2023'!H14/'New GDP KP 2023'!$L$14*100</f>
        <v>4.95</v>
      </c>
      <c r="I14" s="84">
        <f>'New GDP KP 2023'!I14/'New GDP KP 2023'!$L$14*100</f>
        <v>10.589999999999998</v>
      </c>
      <c r="J14" s="84">
        <f>'New GDP KP 2023'!J14/'New GDP KP 2023'!$L$14*100</f>
        <v>9.5</v>
      </c>
      <c r="K14" s="84">
        <f>'New GDP KP 2023'!K14/'New GDP KP 2023'!$L$14*100</f>
        <v>27.630000000000006</v>
      </c>
      <c r="L14" s="84">
        <f>'New GDP KP 2023'!L14/'New GDP KP 2023'!$L$14*100</f>
        <v>100</v>
      </c>
    </row>
    <row r="15" spans="1:13" s="63" customFormat="1" x14ac:dyDescent="0.3">
      <c r="A15" s="12" t="s">
        <v>59</v>
      </c>
      <c r="B15" s="84">
        <f>'New GDP KP 2023'!B15/'New GDP KP 2023'!$L$15*100</f>
        <v>20.212585249761215</v>
      </c>
      <c r="C15" s="84">
        <f>'New GDP KP 2023'!C15/'New GDP KP 2023'!$L$15*100</f>
        <v>7.5551860207243289</v>
      </c>
      <c r="D15" s="84">
        <f>'New GDP KP 2023'!D15/'New GDP KP 2023'!$L$15*100</f>
        <v>2.1017610952827095</v>
      </c>
      <c r="E15" s="84">
        <f>'New GDP KP 2023'!E15/'New GDP KP 2023'!$L$15*100</f>
        <v>3.0090758552116474</v>
      </c>
      <c r="F15" s="84">
        <f>'New GDP KP 2023'!F15/'New GDP KP 2023'!$L$15*100</f>
        <v>4.8198252289806298</v>
      </c>
      <c r="G15" s="84">
        <f>'New GDP KP 2023'!G15/'New GDP KP 2023'!$L$15*100</f>
        <v>1.9000022518962496</v>
      </c>
      <c r="H15" s="84">
        <f>'New GDP KP 2023'!H15/'New GDP KP 2023'!$L$15*100</f>
        <v>2.0899770178021195</v>
      </c>
      <c r="I15" s="84">
        <f>'New GDP KP 2023'!I15/'New GDP KP 2023'!$L$15*100</f>
        <v>10.577692028223398</v>
      </c>
      <c r="J15" s="84">
        <f>'New GDP KP 2023'!J15/'New GDP KP 2023'!$L$15*100</f>
        <v>5.8071116890069971</v>
      </c>
      <c r="K15" s="84">
        <f>'New GDP KP 2023'!K15/'New GDP KP 2023'!$L$15*100</f>
        <v>41.926783563110689</v>
      </c>
      <c r="L15" s="84">
        <f>'New GDP KP 2023'!L15/'New GDP KP 2023'!$L$15*100</f>
        <v>100</v>
      </c>
      <c r="M15" s="82"/>
    </row>
    <row r="16" spans="1:13" s="63" customFormat="1" x14ac:dyDescent="0.3">
      <c r="A16" s="12" t="s">
        <v>60</v>
      </c>
      <c r="B16" s="84">
        <f>'New GDP KP 2023'!B16/'New GDP KP 2023'!$L$16*100</f>
        <v>11.500000009499999</v>
      </c>
      <c r="C16" s="84">
        <f>'New GDP KP 2023'!C16/'New GDP KP 2023'!$L$16*100</f>
        <v>8.9788779357086881</v>
      </c>
      <c r="D16" s="84">
        <f>'New GDP KP 2023'!D16/'New GDP KP 2023'!$L$16*100</f>
        <v>5.7001111110516982</v>
      </c>
      <c r="E16" s="84">
        <f>'New GDP KP 2023'!E16/'New GDP KP 2023'!$L$16*100</f>
        <v>7.8000983934951487</v>
      </c>
      <c r="F16" s="84">
        <f>'New GDP KP 2023'!F16/'New GDP KP 2023'!$L$16*100</f>
        <v>8.7224848450277666</v>
      </c>
      <c r="G16" s="84">
        <f>'New GDP KP 2023'!G16/'New GDP KP 2023'!$L$16*100</f>
        <v>3.8355313444754993</v>
      </c>
      <c r="H16" s="84">
        <f>'New GDP KP 2023'!H16/'New GDP KP 2023'!$L$16*100</f>
        <v>3.4439714583516889</v>
      </c>
      <c r="I16" s="84">
        <f>'New GDP KP 2023'!I16/'New GDP KP 2023'!$L$16*100</f>
        <v>10.122572704974496</v>
      </c>
      <c r="J16" s="84">
        <f>'New GDP KP 2023'!J16/'New GDP KP 2023'!$L$16*100</f>
        <v>8.5004895328275563</v>
      </c>
      <c r="K16" s="84">
        <f>'New GDP KP 2023'!K16/'New GDP KP 2023'!$L$16*100</f>
        <v>31.395862664587437</v>
      </c>
      <c r="L16" s="84">
        <f>'New GDP KP 2023'!L16/'New GDP KP 2023'!$L$16*100</f>
        <v>100</v>
      </c>
    </row>
    <row r="17" spans="1:12" s="63" customFormat="1" x14ac:dyDescent="0.3">
      <c r="A17" s="12" t="s">
        <v>61</v>
      </c>
      <c r="B17" s="84">
        <f>'New GDP KP 2023'!B17/'New GDP KP 2023'!$L$17*100</f>
        <v>13.320000000000002</v>
      </c>
      <c r="C17" s="84">
        <f>'New GDP KP 2023'!C17/'New GDP KP 2023'!$L$17*100</f>
        <v>9.1299999999999972</v>
      </c>
      <c r="D17" s="84">
        <f>'New GDP KP 2023'!D17/'New GDP KP 2023'!$L$17*100</f>
        <v>4.7599999999999989</v>
      </c>
      <c r="E17" s="84">
        <f>'New GDP KP 2023'!E17/'New GDP KP 2023'!$L$17*100</f>
        <v>4.71</v>
      </c>
      <c r="F17" s="84">
        <f>'New GDP KP 2023'!F17/'New GDP KP 2023'!$L$17*100</f>
        <v>10.209999999999999</v>
      </c>
      <c r="G17" s="84">
        <f>'New GDP KP 2023'!G17/'New GDP KP 2023'!$L$17*100</f>
        <v>4.3699999999999992</v>
      </c>
      <c r="H17" s="84">
        <f>'New GDP KP 2023'!H17/'New GDP KP 2023'!$L$17*100</f>
        <v>4.3199999999999994</v>
      </c>
      <c r="I17" s="84">
        <f>'New GDP KP 2023'!I17/'New GDP KP 2023'!$L$17*100</f>
        <v>9.8199999999999985</v>
      </c>
      <c r="J17" s="84">
        <f>'New GDP KP 2023'!J17/'New GDP KP 2023'!$L$17*100</f>
        <v>5.9299999999999988</v>
      </c>
      <c r="K17" s="84">
        <f>'New GDP KP 2023'!K17/'New GDP KP 2023'!$L$17*100</f>
        <v>33.43</v>
      </c>
      <c r="L17" s="84">
        <f>'New GDP KP 2023'!L17/'New GDP KP 2023'!$L$17*100</f>
        <v>100</v>
      </c>
    </row>
    <row r="18" spans="1:12" s="63" customFormat="1" x14ac:dyDescent="0.3">
      <c r="A18" s="12" t="s">
        <v>62</v>
      </c>
      <c r="B18" s="84">
        <f>'New GDP KP 2023'!B18/'New GDP KP 2023'!$L$18*100</f>
        <v>12.629999999999999</v>
      </c>
      <c r="C18" s="84">
        <f>'New GDP KP 2023'!C18/'New GDP KP 2023'!$L$18*100</f>
        <v>7.5599999999999987</v>
      </c>
      <c r="D18" s="84">
        <f>'New GDP KP 2023'!D18/'New GDP KP 2023'!$L$18*100</f>
        <v>5.629999999999999</v>
      </c>
      <c r="E18" s="84">
        <f>'New GDP KP 2023'!E18/'New GDP KP 2023'!$L$18*100</f>
        <v>7.5000000000000009</v>
      </c>
      <c r="F18" s="84">
        <f>'New GDP KP 2023'!F18/'New GDP KP 2023'!$L$18*100</f>
        <v>6.1399999999999979</v>
      </c>
      <c r="G18" s="84">
        <f>'New GDP KP 2023'!G18/'New GDP KP 2023'!$L$18*100</f>
        <v>2.7200000000000024</v>
      </c>
      <c r="H18" s="84">
        <f>'New GDP KP 2023'!H18/'New GDP KP 2023'!$L$18*100</f>
        <v>3.7499999999999991</v>
      </c>
      <c r="I18" s="84">
        <f>'New GDP KP 2023'!I18/'New GDP KP 2023'!$L$18*100</f>
        <v>10.579999999999998</v>
      </c>
      <c r="J18" s="84">
        <f>'New GDP KP 2023'!J18/'New GDP KP 2023'!$L$18*100</f>
        <v>9.91</v>
      </c>
      <c r="K18" s="84">
        <f>'New GDP KP 2023'!K18/'New GDP KP 2023'!$L$18*100</f>
        <v>33.58</v>
      </c>
      <c r="L18" s="84">
        <f>'New GDP KP 2023'!L18/'New GDP KP 2023'!$L$18*100</f>
        <v>100</v>
      </c>
    </row>
    <row r="19" spans="1:12" s="81" customFormat="1" x14ac:dyDescent="0.3">
      <c r="A19" s="80" t="s">
        <v>26</v>
      </c>
      <c r="B19" s="84">
        <f>'New GDP KP 2023'!B19/'New GDP KP 2023'!$L$19*100</f>
        <v>12.699999999999998</v>
      </c>
      <c r="C19" s="84">
        <f>'New GDP KP 2023'!C19/'New GDP KP 2023'!$L$19*100</f>
        <v>9.0999999999999979</v>
      </c>
      <c r="D19" s="84">
        <f>'New GDP KP 2023'!D19/'New GDP KP 2023'!$L$19*100</f>
        <v>3.9999999999999996</v>
      </c>
      <c r="E19" s="84">
        <f>'New GDP KP 2023'!E19/'New GDP KP 2023'!$L$19*100</f>
        <v>7.71</v>
      </c>
      <c r="F19" s="84">
        <f>'New GDP KP 2023'!F19/'New GDP KP 2023'!$L$19*100</f>
        <v>8.100000000000005</v>
      </c>
      <c r="G19" s="84">
        <f>'New GDP KP 2023'!G19/'New GDP KP 2023'!$L$19*100</f>
        <v>2.2999999999999998</v>
      </c>
      <c r="H19" s="84">
        <f>'New GDP KP 2023'!H19/'New GDP KP 2023'!$L$19*100</f>
        <v>5.1999999999999993</v>
      </c>
      <c r="I19" s="84">
        <f>'New GDP KP 2023'!I19/'New GDP KP 2023'!$L$19*100</f>
        <v>5.889999999999997</v>
      </c>
      <c r="J19" s="84">
        <f>'New GDP KP 2023'!J19/'New GDP KP 2023'!$L$19*100</f>
        <v>9.889999999999997</v>
      </c>
      <c r="K19" s="84">
        <f>'New GDP KP 2023'!K19/'New GDP KP 2023'!$L$19*100</f>
        <v>35.11</v>
      </c>
      <c r="L19" s="84">
        <f>'New GDP KP 2023'!L19/'New GDP KP 2023'!$L$19*100</f>
        <v>100</v>
      </c>
    </row>
    <row r="20" spans="1:12" s="63" customFormat="1" x14ac:dyDescent="0.3">
      <c r="A20" s="12" t="s">
        <v>63</v>
      </c>
      <c r="B20" s="84">
        <f>'New GDP KP 2023'!B20/'New GDP KP 2023'!$L$20*100</f>
        <v>13.28</v>
      </c>
      <c r="C20" s="84">
        <f>'New GDP KP 2023'!C20/'New GDP KP 2023'!$L$20*100</f>
        <v>9.31</v>
      </c>
      <c r="D20" s="84">
        <f>'New GDP KP 2023'!D20/'New GDP KP 2023'!$L$20*100</f>
        <v>6.1300000000000008</v>
      </c>
      <c r="E20" s="84">
        <f>'New GDP KP 2023'!E20/'New GDP KP 2023'!$L$20*100</f>
        <v>5.8000000000000007</v>
      </c>
      <c r="F20" s="84">
        <f>'New GDP KP 2023'!F20/'New GDP KP 2023'!$L$20*100</f>
        <v>6.1999999999999993</v>
      </c>
      <c r="G20" s="84">
        <f>'New GDP KP 2023'!G20/'New GDP KP 2023'!$L$20*100</f>
        <v>7.4800000000000022</v>
      </c>
      <c r="H20" s="84">
        <f>'New GDP KP 2023'!H20/'New GDP KP 2023'!$L$20*100</f>
        <v>6.58</v>
      </c>
      <c r="I20" s="84">
        <f>'New GDP KP 2023'!I20/'New GDP KP 2023'!$L$20*100</f>
        <v>8.11</v>
      </c>
      <c r="J20" s="84">
        <f>'New GDP KP 2023'!J20/'New GDP KP 2023'!$L$20*100</f>
        <v>5.9899999999999993</v>
      </c>
      <c r="K20" s="84">
        <f>'New GDP KP 2023'!K20/'New GDP KP 2023'!$L$20*100</f>
        <v>31.120000000000008</v>
      </c>
      <c r="L20" s="84">
        <f>'New GDP KP 2023'!L20/'New GDP KP 2023'!$L$20*100</f>
        <v>100</v>
      </c>
    </row>
    <row r="21" spans="1:12" s="63" customFormat="1" x14ac:dyDescent="0.3">
      <c r="A21" s="12" t="s">
        <v>64</v>
      </c>
      <c r="B21" s="84">
        <f>'New GDP KP 2023'!B21/'New GDP KP 2023'!$L$21*100</f>
        <v>14.179999999999998</v>
      </c>
      <c r="C21" s="84">
        <f>'New GDP KP 2023'!C21/'New GDP KP 2023'!$L$21*100</f>
        <v>8.4599999999999991</v>
      </c>
      <c r="D21" s="84">
        <f>'New GDP KP 2023'!D21/'New GDP KP 2023'!$L$21*100</f>
        <v>4.5299999999999994</v>
      </c>
      <c r="E21" s="84">
        <f>'New GDP KP 2023'!E21/'New GDP KP 2023'!$L$21*100</f>
        <v>6.9700000000000015</v>
      </c>
      <c r="F21" s="84">
        <f>'New GDP KP 2023'!F21/'New GDP KP 2023'!$L$21*100</f>
        <v>9.399999999999995</v>
      </c>
      <c r="G21" s="84">
        <f>'New GDP KP 2023'!G21/'New GDP KP 2023'!$L$21*100</f>
        <v>5.6399999999999988</v>
      </c>
      <c r="H21" s="84">
        <f>'New GDP KP 2023'!H21/'New GDP KP 2023'!$L$21*100</f>
        <v>4.589999999999999</v>
      </c>
      <c r="I21" s="84">
        <f>'New GDP KP 2023'!I21/'New GDP KP 2023'!$L$21*100</f>
        <v>9.8099999999999969</v>
      </c>
      <c r="J21" s="84">
        <f>'New GDP KP 2023'!J21/'New GDP KP 2023'!$L$21*100</f>
        <v>7.2399999999999993</v>
      </c>
      <c r="K21" s="84">
        <f>'New GDP KP 2023'!K21/'New GDP KP 2023'!$L$21*100</f>
        <v>29.18</v>
      </c>
      <c r="L21" s="84">
        <f>'New GDP KP 2023'!L21/'New GDP KP 2023'!$L$21*100</f>
        <v>100</v>
      </c>
    </row>
    <row r="22" spans="1:12" s="63" customFormat="1" x14ac:dyDescent="0.3">
      <c r="A22" s="12" t="s">
        <v>65</v>
      </c>
      <c r="B22" s="84">
        <f>'New GDP KP 2023'!B22/'New GDP KP 2023'!$L$22*100</f>
        <v>19.11</v>
      </c>
      <c r="C22" s="84">
        <f>'New GDP KP 2023'!C22/'New GDP KP 2023'!$L$22*100</f>
        <v>4.4200000000000008</v>
      </c>
      <c r="D22" s="84">
        <f>'New GDP KP 2023'!D22/'New GDP KP 2023'!$L$22*100</f>
        <v>1.8600000000000005</v>
      </c>
      <c r="E22" s="84">
        <f>'New GDP KP 2023'!E22/'New GDP KP 2023'!$L$22*100</f>
        <v>2.8200000000000012</v>
      </c>
      <c r="F22" s="84">
        <f>'New GDP KP 2023'!F22/'New GDP KP 2023'!$L$22*100</f>
        <v>4.3</v>
      </c>
      <c r="G22" s="84">
        <f>'New GDP KP 2023'!G22/'New GDP KP 2023'!$L$22*100</f>
        <v>2.4400000000000004</v>
      </c>
      <c r="H22" s="84">
        <f>'New GDP KP 2023'!H22/'New GDP KP 2023'!$L$22*100</f>
        <v>3.8599999999999994</v>
      </c>
      <c r="I22" s="84">
        <f>'New GDP KP 2023'!I22/'New GDP KP 2023'!$L$22*100</f>
        <v>5.13</v>
      </c>
      <c r="J22" s="84">
        <f>'New GDP KP 2023'!J22/'New GDP KP 2023'!$L$22*100</f>
        <v>6.9599999999999991</v>
      </c>
      <c r="K22" s="84">
        <f>'New GDP KP 2023'!K22/'New GDP KP 2023'!$L$22*100</f>
        <v>49.1</v>
      </c>
      <c r="L22" s="84">
        <f>'New GDP KP 2023'!L22/'New GDP KP 2023'!$L$22*100</f>
        <v>100</v>
      </c>
    </row>
    <row r="23" spans="1:12" s="83" customFormat="1" x14ac:dyDescent="0.3">
      <c r="A23" s="14" t="s">
        <v>29</v>
      </c>
      <c r="B23" s="84">
        <f>'New GDP KP 2023'!B23/'New GDP KP 2023'!$L$23*100</f>
        <v>12.275861101913922</v>
      </c>
      <c r="C23" s="84">
        <f>'New GDP KP 2023'!C23/'New GDP KP 2023'!$L$23*100</f>
        <v>9.7403854947936299</v>
      </c>
      <c r="D23" s="84">
        <f>'New GDP KP 2023'!D23/'New GDP KP 2023'!$L$23*100</f>
        <v>6.2864425461364188</v>
      </c>
      <c r="E23" s="84">
        <f>'New GDP KP 2023'!E23/'New GDP KP 2023'!$L$23*100</f>
        <v>6.6119001205538543</v>
      </c>
      <c r="F23" s="84">
        <f>'New GDP KP 2023'!F23/'New GDP KP 2023'!$L$23*100</f>
        <v>12.373269413873841</v>
      </c>
      <c r="G23" s="84">
        <f>'New GDP KP 2023'!G23/'New GDP KP 2023'!$L$23*100</f>
        <v>6.497846459606313</v>
      </c>
      <c r="H23" s="84">
        <f>'New GDP KP 2023'!H23/'New GDP KP 2023'!$L$23*100</f>
        <v>4.8622697580977059</v>
      </c>
      <c r="I23" s="84">
        <f>'New GDP KP 2023'!I23/'New GDP KP 2023'!$L$23*100</f>
        <v>11.110814769926183</v>
      </c>
      <c r="J23" s="84">
        <f>'New GDP KP 2023'!J23/'New GDP KP 2023'!$L$23*100</f>
        <v>7.5781667979699758</v>
      </c>
      <c r="K23" s="84">
        <f>'New GDP KP 2023'!K23/'New GDP KP 2023'!$L$23*100</f>
        <v>22.663043537128132</v>
      </c>
      <c r="L23" s="84">
        <f>'New GDP KP 2023'!L23/'New GDP KP 2023'!$L$23*100</f>
        <v>100</v>
      </c>
    </row>
    <row r="24" spans="1:12" s="83" customFormat="1" x14ac:dyDescent="0.3">
      <c r="A24" s="14" t="s">
        <v>30</v>
      </c>
      <c r="B24" s="84">
        <f>'New GDP KP 2023'!B24/'New GDP KP 2023'!$L$24*100</f>
        <v>11.191950927043063</v>
      </c>
      <c r="C24" s="84">
        <f>'New GDP KP 2023'!C24/'New GDP KP 2023'!$L$24*100</f>
        <v>9.1581826629714786</v>
      </c>
      <c r="D24" s="84">
        <f>'New GDP KP 2023'!D24/'New GDP KP 2023'!$L$24*100</f>
        <v>5.5797644888248881</v>
      </c>
      <c r="E24" s="84">
        <f>'New GDP KP 2023'!E24/'New GDP KP 2023'!$L$24*100</f>
        <v>7.722750719452165</v>
      </c>
      <c r="F24" s="84">
        <f>'New GDP KP 2023'!F24/'New GDP KP 2023'!$L$24*100</f>
        <v>8.7959523971184055</v>
      </c>
      <c r="G24" s="84">
        <f>'New GDP KP 2023'!G24/'New GDP KP 2023'!$L$24*100</f>
        <v>3.7475505891822691</v>
      </c>
      <c r="H24" s="84">
        <f>'New GDP KP 2023'!H24/'New GDP KP 2023'!$L$24*100</f>
        <v>3.6400448533658412</v>
      </c>
      <c r="I24" s="84">
        <f>'New GDP KP 2023'!I24/'New GDP KP 2023'!$L$24*100</f>
        <v>9.8060713236307588</v>
      </c>
      <c r="J24" s="84">
        <f>'New GDP KP 2023'!J24/'New GDP KP 2023'!$L$24*100</f>
        <v>8.1731199181934109</v>
      </c>
      <c r="K24" s="84">
        <f>'New GDP KP 2023'!K24/'New GDP KP 2023'!$L$24*100</f>
        <v>32.184612120217729</v>
      </c>
      <c r="L24" s="84">
        <f>'New GDP KP 2023'!L24/'New GDP KP 2023'!$L$24*100</f>
        <v>100</v>
      </c>
    </row>
    <row r="25" spans="1:12" s="63" customFormat="1" x14ac:dyDescent="0.3">
      <c r="A25" s="12" t="s">
        <v>31</v>
      </c>
      <c r="B25" s="84">
        <f>'New GDP KP 2023'!B25/'New GDP KP 2023'!$L$25*100</f>
        <v>11.178858093930288</v>
      </c>
      <c r="C25" s="84">
        <f>'New GDP KP 2023'!C25/'New GDP KP 2023'!$L$25*100</f>
        <v>9.1398117851833529</v>
      </c>
      <c r="D25" s="84">
        <f>'New GDP KP 2023'!D25/'New GDP KP 2023'!$L$25*100</f>
        <v>5.5199795775127187</v>
      </c>
      <c r="E25" s="84">
        <f>'New GDP KP 2023'!E25/'New GDP KP 2023'!$L$25*100</f>
        <v>7.6919456107855595</v>
      </c>
      <c r="F25" s="84">
        <f>'New GDP KP 2023'!F25/'New GDP KP 2023'!$L$25*100</f>
        <v>8.8014844782411306</v>
      </c>
      <c r="G25" s="84">
        <f>'New GDP KP 2023'!G25/'New GDP KP 2023'!$L$25*100</f>
        <v>3.7000115642058198</v>
      </c>
      <c r="H25" s="84">
        <f>'New GDP KP 2023'!H25/'New GDP KP 2023'!$L$25*100</f>
        <v>3.7695964910465078</v>
      </c>
      <c r="I25" s="84">
        <f>'New GDP KP 2023'!I25/'New GDP KP 2023'!$L$25*100</f>
        <v>9.8175822859889426</v>
      </c>
      <c r="J25" s="84">
        <f>'New GDP KP 2023'!J25/'New GDP KP 2023'!$L$25*100</f>
        <v>8.2159873148596976</v>
      </c>
      <c r="K25" s="84">
        <f>'New GDP KP 2023'!K25/'New GDP KP 2023'!$L$25*100</f>
        <v>32.164742798245989</v>
      </c>
      <c r="L25" s="84">
        <f>'New GDP KP 2023'!L25/'New GDP KP 2023'!$L$25*100</f>
        <v>100</v>
      </c>
    </row>
    <row r="26" spans="1:12" s="63" customFormat="1" x14ac:dyDescent="0.3">
      <c r="A26" s="12" t="s">
        <v>32</v>
      </c>
      <c r="B26" s="84">
        <f>'New GDP KP 2023'!B26/'New GDP KP 2023'!$L$26*100</f>
        <v>10.621080632943546</v>
      </c>
      <c r="C26" s="84">
        <f>'New GDP KP 2023'!C26/'New GDP KP 2023'!$L$26*100</f>
        <v>8.3571804417226847</v>
      </c>
      <c r="D26" s="84">
        <f>'New GDP KP 2023'!D26/'New GDP KP 2023'!$L$26*100</f>
        <v>2.9730383807691037</v>
      </c>
      <c r="E26" s="84">
        <f>'New GDP KP 2023'!E26/'New GDP KP 2023'!$L$26*100</f>
        <v>6.3795944069263699</v>
      </c>
      <c r="F26" s="84">
        <f>'New GDP KP 2023'!F26/'New GDP KP 2023'!$L$26*100</f>
        <v>9.037160755180409</v>
      </c>
      <c r="G26" s="84">
        <f>'New GDP KP 2023'!G26/'New GDP KP 2023'!$L$26*100</f>
        <v>1.6747664227800489</v>
      </c>
      <c r="H26" s="84">
        <f>'New GDP KP 2023'!H26/'New GDP KP 2023'!$L$26*100</f>
        <v>9.2887215657930255</v>
      </c>
      <c r="I26" s="84">
        <f>'New GDP KP 2023'!I26/'New GDP KP 2023'!$L$26*100</f>
        <v>10.307969301721716</v>
      </c>
      <c r="J26" s="84">
        <f>'New GDP KP 2023'!J26/'New GDP KP 2023'!$L$26*100</f>
        <v>10.042212965616702</v>
      </c>
      <c r="K26" s="84">
        <f>'New GDP KP 2023'!K26/'New GDP KP 2023'!$L$26*100</f>
        <v>31.318275126546389</v>
      </c>
      <c r="L26" s="84">
        <f>'New GDP KP 2023'!L26/'New GDP KP 2023'!$L$26*100</f>
        <v>100</v>
      </c>
    </row>
    <row r="27" spans="1:12" s="83" customFormat="1" x14ac:dyDescent="0.3">
      <c r="A27" s="14" t="s">
        <v>33</v>
      </c>
      <c r="B27" s="84">
        <f>'New GDP KP 2023'!B27/'New GDP KP 2023'!$L$27*100</f>
        <v>12.214213573918656</v>
      </c>
      <c r="C27" s="84">
        <f>'New GDP KP 2023'!C27/'New GDP KP 2023'!$L$27*100</f>
        <v>9.7072726352543626</v>
      </c>
      <c r="D27" s="84">
        <f>'New GDP KP 2023'!D27/'New GDP KP 2023'!$L$27*100</f>
        <v>6.2462501424375203</v>
      </c>
      <c r="E27" s="84">
        <f>'New GDP KP 2023'!E27/'New GDP KP 2023'!$L$27*100</f>
        <v>6.675079888565814</v>
      </c>
      <c r="F27" s="84">
        <f>'New GDP KP 2023'!F27/'New GDP KP 2023'!$L$27*100</f>
        <v>12.169809057055387</v>
      </c>
      <c r="G27" s="84">
        <f>'New GDP KP 2023'!G27/'New GDP KP 2023'!$L$27*100</f>
        <v>6.3414230348631753</v>
      </c>
      <c r="H27" s="84">
        <f>'New GDP KP 2023'!H27/'New GDP KP 2023'!$L$27*100</f>
        <v>4.7927555623849969</v>
      </c>
      <c r="I27" s="84">
        <f>'New GDP KP 2023'!I27/'New GDP KP 2023'!$L$27*100</f>
        <v>11.036607321747443</v>
      </c>
      <c r="J27" s="84">
        <f>'New GDP KP 2023'!J27/'New GDP KP 2023'!$L$27*100</f>
        <v>7.6120048317712703</v>
      </c>
      <c r="K27" s="84">
        <f>'New GDP KP 2023'!K27/'New GDP KP 2023'!$L$27*100</f>
        <v>23.204583952001354</v>
      </c>
      <c r="L27" s="84">
        <f>'New GDP KP 2023'!L27/'New GDP KP 2023'!$L$27*100</f>
        <v>100</v>
      </c>
    </row>
    <row r="28" spans="1:12" x14ac:dyDescent="0.3"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F0473-9CB8-4BFC-8740-58FBB63BBFF4}">
  <dimension ref="A1:M27"/>
  <sheetViews>
    <sheetView workbookViewId="0">
      <selection activeCell="B17" sqref="B17"/>
    </sheetView>
  </sheetViews>
  <sheetFormatPr defaultColWidth="8.88671875" defaultRowHeight="14.4" x14ac:dyDescent="0.3"/>
  <cols>
    <col min="1" max="1" width="44.5546875" style="101" customWidth="1"/>
    <col min="2" max="11" width="14.6640625" style="101" bestFit="1" customWidth="1"/>
    <col min="12" max="12" width="15.6640625" style="101" bestFit="1" customWidth="1"/>
    <col min="13" max="16384" width="8.88671875" style="101"/>
  </cols>
  <sheetData>
    <row r="1" spans="1:13" x14ac:dyDescent="0.3">
      <c r="A1" s="125" t="s">
        <v>74</v>
      </c>
      <c r="C1" s="126"/>
      <c r="D1" s="127"/>
      <c r="E1" s="127"/>
      <c r="F1" s="127"/>
      <c r="G1" s="127"/>
      <c r="H1" s="127"/>
      <c r="I1" s="127"/>
      <c r="J1" s="127"/>
      <c r="K1" s="127"/>
      <c r="L1" s="127"/>
    </row>
    <row r="2" spans="1:13" s="132" customFormat="1" ht="22.8" customHeight="1" x14ac:dyDescent="0.3">
      <c r="A2" s="128" t="s">
        <v>0</v>
      </c>
      <c r="B2" s="129" t="s">
        <v>1</v>
      </c>
      <c r="C2" s="129" t="s">
        <v>2</v>
      </c>
      <c r="D2" s="129" t="s">
        <v>3</v>
      </c>
      <c r="E2" s="129" t="s">
        <v>4</v>
      </c>
      <c r="F2" s="129" t="s">
        <v>5</v>
      </c>
      <c r="G2" s="129" t="s">
        <v>6</v>
      </c>
      <c r="H2" s="129" t="s">
        <v>7</v>
      </c>
      <c r="I2" s="129" t="s">
        <v>8</v>
      </c>
      <c r="J2" s="129" t="s">
        <v>9</v>
      </c>
      <c r="K2" s="129" t="s">
        <v>10</v>
      </c>
      <c r="L2" s="130" t="s">
        <v>41</v>
      </c>
      <c r="M2" s="131"/>
    </row>
    <row r="3" spans="1:13" x14ac:dyDescent="0.3">
      <c r="A3" s="80" t="s">
        <v>51</v>
      </c>
      <c r="B3" s="133">
        <f>'New GDP KP 2023'!B3/'New GDP KP 2023'!$B$27*100</f>
        <v>2.1538181531168354</v>
      </c>
      <c r="C3" s="133">
        <f>'New GDP KP 2023'!C3/'New GDP KP 2023'!$C$27*100</f>
        <v>20.74872816933982</v>
      </c>
      <c r="D3" s="133">
        <f>'New GDP KP 2023'!D3/'New GDP KP 2023'!$D$27*100</f>
        <v>33.366174943539995</v>
      </c>
      <c r="E3" s="133">
        <f>'New GDP KP 2023'!E3/'New GDP KP 2023'!$E$27*100</f>
        <v>28.588472172491731</v>
      </c>
      <c r="F3" s="133">
        <f>'New GDP KP 2023'!F3/'New GDP KP 2023'!$F$27*100</f>
        <v>17.230702619762798</v>
      </c>
      <c r="G3" s="133">
        <f>'New GDP KP 2023'!G3/'New GDP KP 2023'!$G$27*100</f>
        <v>7.1159020836499316</v>
      </c>
      <c r="H3" s="133">
        <f>'New GDP KP 2023'!H3/'New GDP KP 2023'!$H$27*100</f>
        <v>5.9035109776919921</v>
      </c>
      <c r="I3" s="133">
        <f>'New GDP KP 2023'!I3/'New GDP KP 2023'!$I$27*100</f>
        <v>12.09879278432893</v>
      </c>
      <c r="J3" s="133">
        <f>'New GDP KP 2023'!J3/'New GDP KP 2023'!$J$27*100</f>
        <v>17.340748764290002</v>
      </c>
      <c r="K3" s="133">
        <f>'New GDP KP 2023'!K3/'New GDP KP 2023'!$K$27*100</f>
        <v>1.3397411351353725</v>
      </c>
      <c r="L3" s="133">
        <f>'New GDP KP 2023'!L3/'New GDP KP 2023'!$L$27*100</f>
        <v>12.06693582049996</v>
      </c>
    </row>
    <row r="4" spans="1:13" x14ac:dyDescent="0.3">
      <c r="A4" s="80" t="s">
        <v>52</v>
      </c>
      <c r="B4" s="133">
        <f>'New GDP KP 2023'!B4/'New GDP KP 2023'!$B$27*100</f>
        <v>1.0929976855334693</v>
      </c>
      <c r="C4" s="133">
        <f>'New GDP KP 2023'!C4/'New GDP KP 2023'!$C$27*100</f>
        <v>14.624143243058455</v>
      </c>
      <c r="D4" s="133">
        <f>'New GDP KP 2023'!D4/'New GDP KP 2023'!$D$27*100</f>
        <v>18.706660774961733</v>
      </c>
      <c r="E4" s="133">
        <f>'New GDP KP 2023'!E4/'New GDP KP 2023'!$E$27*100</f>
        <v>9.5049130379994029</v>
      </c>
      <c r="F4" s="133">
        <f>'New GDP KP 2023'!F4/'New GDP KP 2023'!$F$27*100</f>
        <v>25.100337405470601</v>
      </c>
      <c r="G4" s="133">
        <f>'New GDP KP 2023'!G4/'New GDP KP 2023'!$G$27*100</f>
        <v>19.926661557635551</v>
      </c>
      <c r="H4" s="133">
        <f>'New GDP KP 2023'!H4/'New GDP KP 2023'!$H$27*100</f>
        <v>26.806762289304476</v>
      </c>
      <c r="I4" s="133">
        <f>'New GDP KP 2023'!I4/'New GDP KP 2023'!$I$27*100</f>
        <v>28.02487245970055</v>
      </c>
      <c r="J4" s="133">
        <f>'New GDP KP 2023'!J4/'New GDP KP 2023'!$J$27*100</f>
        <v>12.363582084174006</v>
      </c>
      <c r="K4" s="133">
        <f>'New GDP KP 2023'!K4/'New GDP KP 2023'!$K$27*100</f>
        <v>0.96836372744805588</v>
      </c>
      <c r="L4" s="133">
        <f>'New GDP KP 2023'!L4/'New GDP KP 2023'!$L$27*100</f>
        <v>13.217927888024331</v>
      </c>
    </row>
    <row r="5" spans="1:13" x14ac:dyDescent="0.3">
      <c r="A5" s="80" t="s">
        <v>53</v>
      </c>
      <c r="B5" s="133">
        <f>'New GDP KP 2023'!B5/'New GDP KP 2023'!$B$27*100</f>
        <v>13.365590692488396</v>
      </c>
      <c r="C5" s="133">
        <f>'New GDP KP 2023'!C5/'New GDP KP 2023'!$C$27*100</f>
        <v>10.229588851191652</v>
      </c>
      <c r="D5" s="133">
        <f>'New GDP KP 2023'!D5/'New GDP KP 2023'!$D$27*100</f>
        <v>5.8064378527790659</v>
      </c>
      <c r="E5" s="133">
        <f>'New GDP KP 2023'!E5/'New GDP KP 2023'!$E$27*100</f>
        <v>11.347715440645532</v>
      </c>
      <c r="F5" s="133">
        <f>'New GDP KP 2023'!F5/'New GDP KP 2023'!$F$27*100</f>
        <v>5.3477515455016702</v>
      </c>
      <c r="G5" s="133">
        <f>'New GDP KP 2023'!G5/'New GDP KP 2023'!$G$27*100</f>
        <v>9.4220051994831504</v>
      </c>
      <c r="H5" s="133">
        <f>'New GDP KP 2023'!H5/'New GDP KP 2023'!$H$27*100</f>
        <v>9.5716442966795512</v>
      </c>
      <c r="I5" s="133">
        <f>'New GDP KP 2023'!I5/'New GDP KP 2023'!$I$27*100</f>
        <v>9.7643530333248236</v>
      </c>
      <c r="J5" s="133">
        <f>'New GDP KP 2023'!J5/'New GDP KP 2023'!$J$27*100</f>
        <v>9.1107140709534384</v>
      </c>
      <c r="K5" s="133">
        <f>'New GDP KP 2023'!K5/'New GDP KP 2023'!$K$27*100</f>
        <v>15.441936463035608</v>
      </c>
      <c r="L5" s="133">
        <f>'New GDP KP 2023'!L5/'New GDP KP 2023'!$L$27*100</f>
        <v>10.807113857594018</v>
      </c>
    </row>
    <row r="6" spans="1:13" x14ac:dyDescent="0.3">
      <c r="A6" s="80" t="s">
        <v>13</v>
      </c>
      <c r="B6" s="133">
        <f>'New GDP KP 2023'!B6/'New GDP KP 2023'!$B$27*100</f>
        <v>6.0913781430993269E-2</v>
      </c>
      <c r="C6" s="133">
        <f>'New GDP KP 2023'!C6/'New GDP KP 2023'!$C$27*100</f>
        <v>0.6138664332972873</v>
      </c>
      <c r="D6" s="133">
        <f>'New GDP KP 2023'!D6/'New GDP KP 2023'!$D$27*100</f>
        <v>5.4867127300676319E-2</v>
      </c>
      <c r="E6" s="133">
        <f>'New GDP KP 2023'!E6/'New GDP KP 2023'!$E$27*100</f>
        <v>2.7447703209826244E-2</v>
      </c>
      <c r="F6" s="133">
        <f>'New GDP KP 2023'!F6/'New GDP KP 2023'!$F$27*100</f>
        <v>11.700852275446383</v>
      </c>
      <c r="G6" s="133">
        <f>'New GDP KP 2023'!G6/'New GDP KP 2023'!$G$27*100</f>
        <v>23.842522415320957</v>
      </c>
      <c r="H6" s="133">
        <f>'New GDP KP 2023'!H6/'New GDP KP 2023'!$H$27*100</f>
        <v>0.32414636267259944</v>
      </c>
      <c r="I6" s="133">
        <f>'New GDP KP 2023'!I6/'New GDP KP 2023'!$I$27*100</f>
        <v>0.18415625717310147</v>
      </c>
      <c r="J6" s="133">
        <f>'New GDP KP 2023'!J6/'New GDP KP 2023'!$J$27*100</f>
        <v>0.95836548133076704</v>
      </c>
      <c r="K6" s="133">
        <f>'New GDP KP 2023'!K6/'New GDP KP 2023'!$K$27*100</f>
        <v>4.1850980689351634E-2</v>
      </c>
      <c r="L6" s="133">
        <f>'New GDP KP 2023'!L6/'New GDP KP 2023'!$L$27*100</f>
        <v>3.1267380287815421</v>
      </c>
    </row>
    <row r="7" spans="1:13" x14ac:dyDescent="0.3">
      <c r="A7" s="80" t="s">
        <v>14</v>
      </c>
      <c r="B7" s="133">
        <f>'New GDP KP 2023'!B7/'New GDP KP 2023'!$B$27*100</f>
        <v>0.43359548506357803</v>
      </c>
      <c r="C7" s="133">
        <f>'New GDP KP 2023'!C7/'New GDP KP 2023'!$C$27*100</f>
        <v>0.1667456138575277</v>
      </c>
      <c r="D7" s="133">
        <f>'New GDP KP 2023'!D7/'New GDP KP 2023'!$D$27*100</f>
        <v>6.7710434209160578E-2</v>
      </c>
      <c r="E7" s="133">
        <f>'New GDP KP 2023'!E7/'New GDP KP 2023'!$E$27*100</f>
        <v>0.1363312055710772</v>
      </c>
      <c r="F7" s="133">
        <f>'New GDP KP 2023'!F7/'New GDP KP 2023'!$F$27*100</f>
        <v>0.14608073156253951</v>
      </c>
      <c r="G7" s="133">
        <f>'New GDP KP 2023'!G7/'New GDP KP 2023'!$G$27*100</f>
        <v>7.2928431973574431E-2</v>
      </c>
      <c r="H7" s="133">
        <f>'New GDP KP 2023'!H7/'New GDP KP 2023'!$H$27*100</f>
        <v>0.1374773814896596</v>
      </c>
      <c r="I7" s="133">
        <f>'New GDP KP 2023'!I7/'New GDP KP 2023'!$I$27*100</f>
        <v>0.29737811070221737</v>
      </c>
      <c r="J7" s="133">
        <f>'New GDP KP 2023'!J7/'New GDP KP 2023'!$J$27*100</f>
        <v>0.23191559369259451</v>
      </c>
      <c r="K7" s="133">
        <f>'New GDP KP 2023'!K7/'New GDP KP 2023'!$K$27*100</f>
        <v>0.37395754361922051</v>
      </c>
      <c r="L7" s="133">
        <f>'New GDP KP 2023'!L7/'New GDP KP 2023'!$L$27*100</f>
        <v>0.24871688393848673</v>
      </c>
    </row>
    <row r="8" spans="1:13" x14ac:dyDescent="0.3">
      <c r="A8" s="80" t="s">
        <v>54</v>
      </c>
      <c r="B8" s="133">
        <f>'New GDP KP 2023'!B8/'New GDP KP 2023'!$B$27*100</f>
        <v>3.5477376383855037</v>
      </c>
      <c r="C8" s="133">
        <f>'New GDP KP 2023'!C8/'New GDP KP 2023'!$C$27*100</f>
        <v>1.937078784419229</v>
      </c>
      <c r="D8" s="133">
        <f>'New GDP KP 2023'!D8/'New GDP KP 2023'!$D$27*100</f>
        <v>2.3454211644862784</v>
      </c>
      <c r="E8" s="133">
        <f>'New GDP KP 2023'!E8/'New GDP KP 2023'!$E$27*100</f>
        <v>2.1316760249571196</v>
      </c>
      <c r="F8" s="133">
        <f>'New GDP KP 2023'!F8/'New GDP KP 2023'!$F$27*100</f>
        <v>1.4989919533363285</v>
      </c>
      <c r="G8" s="133">
        <f>'New GDP KP 2023'!G8/'New GDP KP 2023'!$G$27*100</f>
        <v>2.4120121191632817</v>
      </c>
      <c r="H8" s="133">
        <f>'New GDP KP 2023'!H8/'New GDP KP 2023'!$H$27*100</f>
        <v>2.5062719772472422</v>
      </c>
      <c r="I8" s="133">
        <f>'New GDP KP 2023'!I8/'New GDP KP 2023'!$I$27*100</f>
        <v>2.8938524274130799</v>
      </c>
      <c r="J8" s="133">
        <f>'New GDP KP 2023'!J8/'New GDP KP 2023'!$J$27*100</f>
        <v>2.1642566225133977</v>
      </c>
      <c r="K8" s="133">
        <f>'New GDP KP 2023'!K8/'New GDP KP 2023'!$K$27*100</f>
        <v>4.123091039110828</v>
      </c>
      <c r="L8" s="133">
        <f>'New GDP KP 2023'!L8/'New GDP KP 2023'!$L$27*100</f>
        <v>2.8065301307947106</v>
      </c>
    </row>
    <row r="9" spans="1:13" x14ac:dyDescent="0.3">
      <c r="A9" s="80" t="s">
        <v>16</v>
      </c>
      <c r="B9" s="133">
        <f>'New GDP KP 2023'!B9/'New GDP KP 2023'!$B$27*100</f>
        <v>33.334028876926048</v>
      </c>
      <c r="C9" s="133">
        <f>'New GDP KP 2023'!C9/'New GDP KP 2023'!$C$27*100</f>
        <v>18.727890627824426</v>
      </c>
      <c r="D9" s="133">
        <f>'New GDP KP 2023'!D9/'New GDP KP 2023'!$D$27*100</f>
        <v>10.914352839765188</v>
      </c>
      <c r="E9" s="133">
        <f>'New GDP KP 2023'!E9/'New GDP KP 2023'!$E$27*100</f>
        <v>12.766472176102969</v>
      </c>
      <c r="F9" s="133">
        <f>'New GDP KP 2023'!F9/'New GDP KP 2023'!$F$27*100</f>
        <v>10.425716227717585</v>
      </c>
      <c r="G9" s="133">
        <f>'New GDP KP 2023'!G9/'New GDP KP 2023'!$G$27*100</f>
        <v>8.9587906060560982</v>
      </c>
      <c r="H9" s="133">
        <f>'New GDP KP 2023'!H9/'New GDP KP 2023'!$H$27*100</f>
        <v>19.756025723726019</v>
      </c>
      <c r="I9" s="133">
        <f>'New GDP KP 2023'!I9/'New GDP KP 2023'!$I$27*100</f>
        <v>14.584723256413701</v>
      </c>
      <c r="J9" s="133">
        <f>'New GDP KP 2023'!J9/'New GDP KP 2023'!$J$27*100</f>
        <v>18.409734339943402</v>
      </c>
      <c r="K9" s="133">
        <f>'New GDP KP 2023'!K9/'New GDP KP 2023'!$K$27*100</f>
        <v>24.646102809677213</v>
      </c>
      <c r="L9" s="133">
        <f>'New GDP KP 2023'!L9/'New GDP KP 2023'!$L$27*100</f>
        <v>18.937163588677173</v>
      </c>
    </row>
    <row r="10" spans="1:13" x14ac:dyDescent="0.3">
      <c r="A10" s="80" t="s">
        <v>55</v>
      </c>
      <c r="B10" s="133">
        <f>'New GDP KP 2023'!B10/'New GDP KP 2023'!$B$27*100</f>
        <v>1.9449905138468424</v>
      </c>
      <c r="C10" s="133">
        <f>'New GDP KP 2023'!C10/'New GDP KP 2023'!$C$27*100</f>
        <v>1.8005225028415444</v>
      </c>
      <c r="D10" s="133">
        <f>'New GDP KP 2023'!D10/'New GDP KP 2023'!$D$27*100</f>
        <v>1.5725604586162207</v>
      </c>
      <c r="E10" s="133">
        <f>'New GDP KP 2023'!E10/'New GDP KP 2023'!$E$27*100</f>
        <v>1.9964314875078226</v>
      </c>
      <c r="F10" s="133">
        <f>'New GDP KP 2023'!F10/'New GDP KP 2023'!$F$27*100</f>
        <v>1.4811233458564383</v>
      </c>
      <c r="G10" s="133">
        <f>'New GDP KP 2023'!G10/'New GDP KP 2023'!$G$27*100</f>
        <v>1.5329906167612704</v>
      </c>
      <c r="H10" s="133">
        <f>'New GDP KP 2023'!H10/'New GDP KP 2023'!$H$27*100</f>
        <v>2.4255576292608216</v>
      </c>
      <c r="I10" s="133">
        <f>'New GDP KP 2023'!I10/'New GDP KP 2023'!$I$27*100</f>
        <v>1.2478382874769853</v>
      </c>
      <c r="J10" s="133">
        <f>'New GDP KP 2023'!J10/'New GDP KP 2023'!$J$27*100</f>
        <v>2.2216334475419699</v>
      </c>
      <c r="K10" s="133">
        <f>'New GDP KP 2023'!K10/'New GDP KP 2023'!$K$27*100</f>
        <v>2.9343296909810017</v>
      </c>
      <c r="L10" s="133">
        <f>'New GDP KP 2023'!L10/'New GDP KP 2023'!$L$27*100</f>
        <v>2.0252795852831302</v>
      </c>
    </row>
    <row r="11" spans="1:13" x14ac:dyDescent="0.3">
      <c r="A11" s="80" t="s">
        <v>56</v>
      </c>
      <c r="B11" s="133">
        <f>'New GDP KP 2023'!B11/'New GDP KP 2023'!$B$27*100</f>
        <v>2.1473269440483942</v>
      </c>
      <c r="C11" s="133">
        <f>'New GDP KP 2023'!C11/'New GDP KP 2023'!$C$27*100</f>
        <v>1.3606602441057574</v>
      </c>
      <c r="D11" s="133">
        <f>'New GDP KP 2023'!D11/'New GDP KP 2023'!$D$27*100</f>
        <v>1.0572983511937906</v>
      </c>
      <c r="E11" s="133">
        <f>'New GDP KP 2023'!E11/'New GDP KP 2023'!$E$27*100</f>
        <v>0.96110609678201997</v>
      </c>
      <c r="F11" s="133">
        <f>'New GDP KP 2023'!F11/'New GDP KP 2023'!$F$27*100</f>
        <v>1.4729524393385669</v>
      </c>
      <c r="G11" s="133">
        <f>'New GDP KP 2023'!G11/'New GDP KP 2023'!$G$27*100</f>
        <v>4.3740071825881248</v>
      </c>
      <c r="H11" s="133">
        <f>'New GDP KP 2023'!H11/'New GDP KP 2023'!$H$27*100</f>
        <v>1.4566839231709161</v>
      </c>
      <c r="I11" s="133">
        <f>'New GDP KP 2023'!I11/'New GDP KP 2023'!$I$27*100</f>
        <v>1.504513067961236</v>
      </c>
      <c r="J11" s="133">
        <f>'New GDP KP 2023'!J11/'New GDP KP 2023'!$J$27*100</f>
        <v>1.7104048462776962</v>
      </c>
      <c r="K11" s="133">
        <f>'New GDP KP 2023'!K11/'New GDP KP 2023'!$K$27*100</f>
        <v>2.3256327250506064</v>
      </c>
      <c r="L11" s="133">
        <f>'New GDP KP 2023'!L11/'New GDP KP 2023'!$L$27*100</f>
        <v>1.8868999933551918</v>
      </c>
    </row>
    <row r="12" spans="1:13" x14ac:dyDescent="0.3">
      <c r="A12" s="80" t="s">
        <v>57</v>
      </c>
      <c r="B12" s="133">
        <f>'New GDP KP 2023'!B12/'New GDP KP 2023'!$B$27*100</f>
        <v>9.8039075680619359</v>
      </c>
      <c r="C12" s="133">
        <f>'New GDP KP 2023'!C12/'New GDP KP 2023'!$C$27*100</f>
        <v>6.0086622611806462</v>
      </c>
      <c r="D12" s="133">
        <f>'New GDP KP 2023'!D12/'New GDP KP 2023'!$D$27*100</f>
        <v>4.4765389485431175</v>
      </c>
      <c r="E12" s="133">
        <f>'New GDP KP 2023'!E12/'New GDP KP 2023'!$E$27*100</f>
        <v>6.7105552832861157</v>
      </c>
      <c r="F12" s="133">
        <f>'New GDP KP 2023'!F12/'New GDP KP 2023'!$F$27*100</f>
        <v>4.8492740702527666</v>
      </c>
      <c r="G12" s="133">
        <f>'New GDP KP 2023'!G12/'New GDP KP 2023'!$G$27*100</f>
        <v>4.4418558606586913</v>
      </c>
      <c r="H12" s="133">
        <f>'New GDP KP 2023'!H12/'New GDP KP 2023'!$H$27*100</f>
        <v>8.3856728789440105</v>
      </c>
      <c r="I12" s="133">
        <f>'New GDP KP 2023'!I12/'New GDP KP 2023'!$I$27*100</f>
        <v>4.7558165992908501</v>
      </c>
      <c r="J12" s="133">
        <f>'New GDP KP 2023'!J12/'New GDP KP 2023'!$J$27*100</f>
        <v>7.4550115841371722</v>
      </c>
      <c r="K12" s="133">
        <f>'New GDP KP 2023'!K12/'New GDP KP 2023'!$K$27*100</f>
        <v>8.6008164840017844</v>
      </c>
      <c r="L12" s="133">
        <f>'New GDP KP 2023'!L12/'New GDP KP 2023'!$L$27*100</f>
        <v>6.8701675786153684</v>
      </c>
    </row>
    <row r="13" spans="1:13" x14ac:dyDescent="0.3">
      <c r="A13" s="80" t="s">
        <v>67</v>
      </c>
      <c r="B13" s="133">
        <f>'New GDP KP 2023'!B13/'New GDP KP 2023'!$B$27*100</f>
        <v>10.734821112879828</v>
      </c>
      <c r="C13" s="133">
        <f>'New GDP KP 2023'!C13/'New GDP KP 2023'!$C$27*100</f>
        <v>5.726826960369257</v>
      </c>
      <c r="D13" s="133">
        <f>'New GDP KP 2023'!D13/'New GDP KP 2023'!$D$27*100</f>
        <v>5.7214537218762018</v>
      </c>
      <c r="E13" s="133">
        <f>'New GDP KP 2023'!E13/'New GDP KP 2023'!$E$27*100</f>
        <v>4.8779869824109587</v>
      </c>
      <c r="F13" s="133">
        <f>'New GDP KP 2023'!F13/'New GDP KP 2023'!$F$27*100</f>
        <v>7.263143891738423</v>
      </c>
      <c r="G13" s="133">
        <f>'New GDP KP 2023'!G13/'New GDP KP 2023'!$G$27*100</f>
        <v>6.6374672590519612</v>
      </c>
      <c r="H13" s="133">
        <f>'New GDP KP 2023'!H13/'New GDP KP 2023'!$H$27*100</f>
        <v>5.3024666597616088</v>
      </c>
      <c r="I13" s="133">
        <f>'New GDP KP 2023'!I13/'New GDP KP 2023'!$I$27*100</f>
        <v>7.3612792158729761</v>
      </c>
      <c r="J13" s="133">
        <f>'New GDP KP 2023'!J13/'New GDP KP 2023'!$J$27*100</f>
        <v>6.0512094632743469</v>
      </c>
      <c r="K13" s="133">
        <f>'New GDP KP 2023'!K13/'New GDP KP 2023'!$K$27*100</f>
        <v>11.030616034490341</v>
      </c>
      <c r="L13" s="133">
        <f>'New GDP KP 2023'!L13/'New GDP KP 2023'!$L$27*100</f>
        <v>7.9416958056042004</v>
      </c>
    </row>
    <row r="14" spans="1:13" x14ac:dyDescent="0.3">
      <c r="A14" s="80" t="s">
        <v>58</v>
      </c>
      <c r="B14" s="133">
        <f>'New GDP KP 2023'!B14/'New GDP KP 2023'!$B$27*100</f>
        <v>3.1889872033370481</v>
      </c>
      <c r="C14" s="133">
        <f>'New GDP KP 2023'!C14/'New GDP KP 2023'!$C$27*100</f>
        <v>2.5314297884456618</v>
      </c>
      <c r="D14" s="133">
        <f>'New GDP KP 2023'!D14/'New GDP KP 2023'!$D$27*100</f>
        <v>2.1486493265596254</v>
      </c>
      <c r="E14" s="133">
        <f>'New GDP KP 2023'!E14/'New GDP KP 2023'!$E$27*100</f>
        <v>3.0834856402310291</v>
      </c>
      <c r="F14" s="133">
        <f>'New GDP KP 2023'!F14/'New GDP KP 2023'!$F$27*100</f>
        <v>1.8754527760372084</v>
      </c>
      <c r="G14" s="133">
        <f>'New GDP KP 2023'!G14/'New GDP KP 2023'!$G$27*100</f>
        <v>1.422429124192109</v>
      </c>
      <c r="H14" s="133">
        <f>'New GDP KP 2023'!H14/'New GDP KP 2023'!$H$27*100</f>
        <v>2.8230810113931866</v>
      </c>
      <c r="I14" s="133">
        <f>'New GDP KP 2023'!I14/'New GDP KP 2023'!$I$27*100</f>
        <v>2.6227916427070683</v>
      </c>
      <c r="J14" s="133">
        <f>'New GDP KP 2023'!J14/'New GDP KP 2023'!$J$27*100</f>
        <v>3.4113632914399679</v>
      </c>
      <c r="K14" s="133">
        <f>'New GDP KP 2023'!K14/'New GDP KP 2023'!$K$27*100</f>
        <v>3.254696678004759</v>
      </c>
      <c r="L14" s="133">
        <f>'New GDP KP 2023'!L14/'New GDP KP 2023'!$L$27*100</f>
        <v>2.7334014586703348</v>
      </c>
    </row>
    <row r="15" spans="1:13" x14ac:dyDescent="0.3">
      <c r="A15" s="80" t="s">
        <v>59</v>
      </c>
      <c r="B15" s="133">
        <f>'New GDP KP 2023'!B15/'New GDP KP 2023'!$B$27*100</f>
        <v>1.6453437600087359</v>
      </c>
      <c r="C15" s="133">
        <f>'New GDP KP 2023'!C15/'New GDP KP 2023'!$C$27*100</f>
        <v>0.77383474954613429</v>
      </c>
      <c r="D15" s="133">
        <f>'New GDP KP 2023'!D15/'New GDP KP 2023'!$D$27*100</f>
        <v>0.33455249256341546</v>
      </c>
      <c r="E15" s="133">
        <f>'New GDP KP 2023'!E15/'New GDP KP 2023'!$E$27*100</f>
        <v>0.4482052730839815</v>
      </c>
      <c r="F15" s="133">
        <f>'New GDP KP 2023'!F15/'New GDP KP 2023'!$F$27*100</f>
        <v>0.39377470960065292</v>
      </c>
      <c r="G15" s="133">
        <f>'New GDP KP 2023'!G15/'New GDP KP 2023'!$G$27*100</f>
        <v>0.29789806575296895</v>
      </c>
      <c r="H15" s="133">
        <f>'New GDP KP 2023'!H15/'New GDP KP 2023'!$H$27*100</f>
        <v>0.43356730415586958</v>
      </c>
      <c r="I15" s="133">
        <f>'New GDP KP 2023'!I15/'New GDP KP 2023'!$I$27*100</f>
        <v>0.95291819844832393</v>
      </c>
      <c r="J15" s="133">
        <f>'New GDP KP 2023'!J15/'New GDP KP 2023'!$J$27*100</f>
        <v>0.75851018583361063</v>
      </c>
      <c r="K15" s="133">
        <f>'New GDP KP 2023'!K15/'New GDP KP 2023'!$K$27*100</f>
        <v>1.7964620777268014</v>
      </c>
      <c r="L15" s="133">
        <f>'New GDP KP 2023'!L15/'New GDP KP 2023'!$L$27*100</f>
        <v>0.99426074591316693</v>
      </c>
    </row>
    <row r="16" spans="1:13" x14ac:dyDescent="0.3">
      <c r="A16" s="80" t="s">
        <v>60</v>
      </c>
      <c r="B16" s="133">
        <f>'New GDP KP 2023'!B16/'New GDP KP 2023'!$B$27*100</f>
        <v>0.97926717131128371</v>
      </c>
      <c r="C16" s="133">
        <f>'New GDP KP 2023'!C16/'New GDP KP 2023'!$C$27*100</f>
        <v>0.96204127412053719</v>
      </c>
      <c r="D16" s="133">
        <f>'New GDP KP 2023'!D16/'New GDP KP 2023'!$D$27*100</f>
        <v>0.94914554479995172</v>
      </c>
      <c r="E16" s="133">
        <f>'New GDP KP 2023'!E16/'New GDP KP 2023'!$E$27*100</f>
        <v>1.2153810981613395</v>
      </c>
      <c r="F16" s="133">
        <f>'New GDP KP 2023'!F16/'New GDP KP 2023'!$F$27*100</f>
        <v>0.74546168018616266</v>
      </c>
      <c r="G16" s="133">
        <f>'New GDP KP 2023'!G16/'New GDP KP 2023'!$G$27*100</f>
        <v>0.62908260266926219</v>
      </c>
      <c r="H16" s="133">
        <f>'New GDP KP 2023'!H16/'New GDP KP 2023'!$H$27*100</f>
        <v>0.7473828504526786</v>
      </c>
      <c r="I16" s="133">
        <f>'New GDP KP 2023'!I16/'New GDP KP 2023'!$I$27*100</f>
        <v>0.95394685047556615</v>
      </c>
      <c r="J16" s="133">
        <f>'New GDP KP 2023'!J16/'New GDP KP 2023'!$J$27*100</f>
        <v>1.161485376270377</v>
      </c>
      <c r="K16" s="133">
        <f>'New GDP KP 2023'!K16/'New GDP KP 2023'!$K$27*100</f>
        <v>1.4072378221689166</v>
      </c>
      <c r="L16" s="133">
        <f>'New GDP KP 2023'!L16/'New GDP KP 2023'!$L$27*100</f>
        <v>1.0400850753428175</v>
      </c>
    </row>
    <row r="17" spans="1:12" x14ac:dyDescent="0.3">
      <c r="A17" s="80" t="s">
        <v>68</v>
      </c>
      <c r="B17" s="133">
        <f>'New GDP KP 2023'!B17/'New GDP KP 2023'!$B$27*100</f>
        <v>2.3942110636656775</v>
      </c>
      <c r="C17" s="133">
        <f>'New GDP KP 2023'!C17/'New GDP KP 2023'!$C$27*100</f>
        <v>2.0648916518403295</v>
      </c>
      <c r="D17" s="133">
        <f>'New GDP KP 2023'!D17/'New GDP KP 2023'!$D$27*100</f>
        <v>1.6730591619065138</v>
      </c>
      <c r="E17" s="133">
        <f>'New GDP KP 2023'!E17/'New GDP KP 2023'!$E$27*100</f>
        <v>1.5491310454221319</v>
      </c>
      <c r="F17" s="133">
        <f>'New GDP KP 2023'!F17/'New GDP KP 2023'!$F$27*100</f>
        <v>1.8418985076580372</v>
      </c>
      <c r="G17" s="133">
        <f>'New GDP KP 2023'!G17/'New GDP KP 2023'!$G$27*100</f>
        <v>1.5129285880415728</v>
      </c>
      <c r="H17" s="133">
        <f>'New GDP KP 2023'!H17/'New GDP KP 2023'!$H$27*100</f>
        <v>1.978892420558882</v>
      </c>
      <c r="I17" s="133">
        <f>'New GDP KP 2023'!I17/'New GDP KP 2023'!$I$27*100</f>
        <v>1.9534379254516188</v>
      </c>
      <c r="J17" s="133">
        <f>'New GDP KP 2023'!J17/'New GDP KP 2023'!$J$27*100</f>
        <v>1.7103278053885376</v>
      </c>
      <c r="K17" s="133">
        <f>'New GDP KP 2023'!K17/'New GDP KP 2023'!$K$27*100</f>
        <v>3.1629061716194715</v>
      </c>
      <c r="L17" s="133">
        <f>'New GDP KP 2023'!L17/'New GDP KP 2023'!$L$27*100</f>
        <v>2.1954508462951603</v>
      </c>
    </row>
    <row r="18" spans="1:12" x14ac:dyDescent="0.3">
      <c r="A18" s="80" t="s">
        <v>62</v>
      </c>
      <c r="B18" s="133">
        <f>'New GDP KP 2023'!B18/'New GDP KP 2023'!$B$27*100</f>
        <v>2.8962076335213034</v>
      </c>
      <c r="C18" s="133">
        <f>'New GDP KP 2023'!C18/'New GDP KP 2023'!$C$27*100</f>
        <v>2.1813051324851496</v>
      </c>
      <c r="D18" s="133">
        <f>'New GDP KP 2023'!D18/'New GDP KP 2023'!$D$27*100</f>
        <v>2.5245319736129144</v>
      </c>
      <c r="E18" s="133">
        <f>'New GDP KP 2023'!E18/'New GDP KP 2023'!$E$27*100</f>
        <v>3.1469993165056902</v>
      </c>
      <c r="F18" s="133">
        <f>'New GDP KP 2023'!F18/'New GDP KP 2023'!$F$27*100</f>
        <v>1.413111594827319</v>
      </c>
      <c r="G18" s="133">
        <f>'New GDP KP 2023'!G18/'New GDP KP 2023'!$G$27*100</f>
        <v>1.2013623884217621</v>
      </c>
      <c r="H18" s="133">
        <f>'New GDP KP 2023'!H18/'New GDP KP 2023'!$H$27*100</f>
        <v>2.1914816615938717</v>
      </c>
      <c r="I18" s="133">
        <f>'New GDP KP 2023'!I18/'New GDP KP 2023'!$I$27*100</f>
        <v>2.6849854085462401</v>
      </c>
      <c r="J18" s="133">
        <f>'New GDP KP 2023'!J18/'New GDP KP 2023'!$J$27*100</f>
        <v>3.6464180042602448</v>
      </c>
      <c r="K18" s="133">
        <f>'New GDP KP 2023'!K18/'New GDP KP 2023'!$K$27*100</f>
        <v>4.0532067633951074</v>
      </c>
      <c r="L18" s="133">
        <f>'New GDP KP 2023'!L18/'New GDP KP 2023'!$L$27*100</f>
        <v>2.8008629129249987</v>
      </c>
    </row>
    <row r="19" spans="1:12" x14ac:dyDescent="0.3">
      <c r="A19" s="80" t="s">
        <v>69</v>
      </c>
      <c r="B19" s="133">
        <f>'New GDP KP 2023'!B19/'New GDP KP 2023'!$B$27*100</f>
        <v>2.649221528948126</v>
      </c>
      <c r="C19" s="133">
        <f>'New GDP KP 2023'!C19/'New GDP KP 2023'!$C$27*100</f>
        <v>2.3884944114836939</v>
      </c>
      <c r="D19" s="133">
        <f>'New GDP KP 2023'!D19/'New GDP KP 2023'!$D$27*100</f>
        <v>1.6316262486341195</v>
      </c>
      <c r="E19" s="133">
        <f>'New GDP KP 2023'!E19/'New GDP KP 2023'!$E$27*100</f>
        <v>2.942916735295686</v>
      </c>
      <c r="F19" s="133">
        <f>'New GDP KP 2023'!F19/'New GDP KP 2023'!$F$27*100</f>
        <v>1.6958261153740148</v>
      </c>
      <c r="G19" s="133">
        <f>'New GDP KP 2023'!G19/'New GDP KP 2023'!$G$27*100</f>
        <v>0.92410469043711219</v>
      </c>
      <c r="H19" s="133">
        <f>'New GDP KP 2023'!H19/'New GDP KP 2023'!$H$27*100</f>
        <v>2.764382456367819</v>
      </c>
      <c r="I19" s="133">
        <f>'New GDP KP 2023'!I19/'New GDP KP 2023'!$I$27*100</f>
        <v>1.3597521944913387</v>
      </c>
      <c r="J19" s="133">
        <f>'New GDP KP 2023'!J19/'New GDP KP 2023'!$J$27*100</f>
        <v>3.3103758169261908</v>
      </c>
      <c r="K19" s="133">
        <f>'New GDP KP 2023'!K19/'New GDP KP 2023'!$K$27*100</f>
        <v>3.8551129578920915</v>
      </c>
      <c r="L19" s="133">
        <f>'New GDP KP 2023'!L19/'New GDP KP 2023'!$L$27*100</f>
        <v>2.5478864219839163</v>
      </c>
    </row>
    <row r="20" spans="1:12" x14ac:dyDescent="0.3">
      <c r="A20" s="80" t="s">
        <v>63</v>
      </c>
      <c r="B20" s="133">
        <f>'New GDP KP 2023'!B20/'New GDP KP 2023'!$B$27*100</f>
        <v>0.54472890562263288</v>
      </c>
      <c r="C20" s="133">
        <f>'New GDP KP 2023'!C20/'New GDP KP 2023'!$C$27*100</f>
        <v>0.4805076538059237</v>
      </c>
      <c r="D20" s="133">
        <f>'New GDP KP 2023'!D20/'New GDP KP 2023'!$D$27*100</f>
        <v>0.49168726300865978</v>
      </c>
      <c r="E20" s="133">
        <f>'New GDP KP 2023'!E20/'New GDP KP 2023'!$E$27*100</f>
        <v>0.4353307868455068</v>
      </c>
      <c r="F20" s="133">
        <f>'New GDP KP 2023'!F20/'New GDP KP 2023'!$F$27*100</f>
        <v>0.25524414064968037</v>
      </c>
      <c r="G20" s="133">
        <f>'New GDP KP 2023'!G20/'New GDP KP 2023'!$G$27*100</f>
        <v>0.59096631661582588</v>
      </c>
      <c r="H20" s="133">
        <f>'New GDP KP 2023'!H20/'New GDP KP 2023'!$H$27*100</f>
        <v>0.68784165027737909</v>
      </c>
      <c r="I20" s="133">
        <f>'New GDP KP 2023'!I20/'New GDP KP 2023'!$I$27*100</f>
        <v>0.36815704834723689</v>
      </c>
      <c r="J20" s="133">
        <f>'New GDP KP 2023'!J20/'New GDP KP 2023'!$J$27*100</f>
        <v>0.39425355958841879</v>
      </c>
      <c r="K20" s="133">
        <f>'New GDP KP 2023'!K20/'New GDP KP 2023'!$K$27*100</f>
        <v>0.67191395061393078</v>
      </c>
      <c r="L20" s="133">
        <f>'New GDP KP 2023'!L20/'New GDP KP 2023'!$L$27*100</f>
        <v>0.50101168623206449</v>
      </c>
    </row>
    <row r="21" spans="1:12" x14ac:dyDescent="0.3">
      <c r="A21" s="80" t="s">
        <v>64</v>
      </c>
      <c r="B21" s="133">
        <f>'New GDP KP 2023'!B21/'New GDP KP 2023'!$B$27*100</f>
        <v>1.6588731102564369</v>
      </c>
      <c r="C21" s="133">
        <f>'New GDP KP 2023'!C21/'New GDP KP 2023'!$C$27*100</f>
        <v>1.2453045705318295</v>
      </c>
      <c r="D21" s="133">
        <f>'New GDP KP 2023'!D21/'New GDP KP 2023'!$D$27*100</f>
        <v>1.0362899250853497</v>
      </c>
      <c r="E21" s="133">
        <f>'New GDP KP 2023'!E21/'New GDP KP 2023'!$E$27*100</f>
        <v>1.4920341262970354</v>
      </c>
      <c r="F21" s="133">
        <f>'New GDP KP 2023'!F21/'New GDP KP 2023'!$F$27*100</f>
        <v>1.1036885462857371</v>
      </c>
      <c r="G21" s="133">
        <f>'New GDP KP 2023'!G21/'New GDP KP 2023'!$G$27*100</f>
        <v>1.270851554256506</v>
      </c>
      <c r="H21" s="133">
        <f>'New GDP KP 2023'!H21/'New GDP KP 2023'!$H$27*100</f>
        <v>1.3684528925429449</v>
      </c>
      <c r="I21" s="133">
        <f>'New GDP KP 2023'!I21/'New GDP KP 2023'!$I$27*100</f>
        <v>1.2700939954660595</v>
      </c>
      <c r="J21" s="133">
        <f>'New GDP KP 2023'!J21/'New GDP KP 2023'!$J$27*100</f>
        <v>1.3590704104964944</v>
      </c>
      <c r="K21" s="133">
        <f>'New GDP KP 2023'!K21/'New GDP KP 2023'!$K$27*100</f>
        <v>1.7968587867585082</v>
      </c>
      <c r="L21" s="133">
        <f>'New GDP KP 2023'!L21/'New GDP KP 2023'!$L$27*100</f>
        <v>1.4289020071017513</v>
      </c>
    </row>
    <row r="22" spans="1:12" x14ac:dyDescent="0.3">
      <c r="A22" s="80" t="s">
        <v>70</v>
      </c>
      <c r="B22" s="133">
        <f>'New GDP KP 2023'!B22/'New GDP KP 2023'!$B$27*100</f>
        <v>0.21193214501526053</v>
      </c>
      <c r="C22" s="133">
        <f>'New GDP KP 2023'!C22/'New GDP KP 2023'!$C$27*100</f>
        <v>6.1677490981711165E-2</v>
      </c>
      <c r="D22" s="133">
        <f>'New GDP KP 2023'!D22/'New GDP KP 2023'!$D$27*100</f>
        <v>4.033622289510129E-2</v>
      </c>
      <c r="E22" s="133">
        <f>'New GDP KP 2023'!E22/'New GDP KP 2023'!$E$27*100</f>
        <v>5.7226119430195899E-2</v>
      </c>
      <c r="F22" s="133">
        <f>'New GDP KP 2023'!F22/'New GDP KP 2023'!$F$27*100</f>
        <v>4.7861504652538071E-2</v>
      </c>
      <c r="G22" s="133">
        <f>'New GDP KP 2023'!G22/'New GDP KP 2023'!$G$27*100</f>
        <v>5.2120041981707964E-2</v>
      </c>
      <c r="H22" s="133">
        <f>'New GDP KP 2023'!H22/'New GDP KP 2023'!$H$27*100</f>
        <v>0.10909470722718448</v>
      </c>
      <c r="I22" s="133">
        <f>'New GDP KP 2023'!I22/'New GDP KP 2023'!$I$27*100</f>
        <v>6.2962712652931005E-2</v>
      </c>
      <c r="J22" s="133">
        <f>'New GDP KP 2023'!J22/'New GDP KP 2023'!$J$27*100</f>
        <v>0.12385451433609611</v>
      </c>
      <c r="K22" s="133">
        <f>'New GDP KP 2023'!K22/'New GDP KP 2023'!$K$27*100</f>
        <v>0.28662189457079362</v>
      </c>
      <c r="L22" s="133">
        <f>'New GDP KP 2023'!L22/'New GDP KP 2023'!$L$27*100</f>
        <v>0.13545706344296662</v>
      </c>
    </row>
    <row r="23" spans="1:12" s="125" customFormat="1" x14ac:dyDescent="0.3">
      <c r="A23" s="134" t="s">
        <v>29</v>
      </c>
      <c r="B23" s="133">
        <f>'New GDP KP 2023'!B23/'New GDP KP 2023'!$B$27*100</f>
        <v>94.788500973468317</v>
      </c>
      <c r="C23" s="133">
        <f>'New GDP KP 2023'!C23/'New GDP KP 2023'!$C$27*100</f>
        <v>94.634200414726578</v>
      </c>
      <c r="D23" s="133">
        <f>'New GDP KP 2023'!D23/'New GDP KP 2023'!$D$27*100</f>
        <v>94.919354776337101</v>
      </c>
      <c r="E23" s="133">
        <f>'New GDP KP 2023'!E23/'New GDP KP 2023'!$E$27*100</f>
        <v>93.419817752237179</v>
      </c>
      <c r="F23" s="133">
        <f>'New GDP KP 2023'!F23/'New GDP KP 2023'!$F$27*100</f>
        <v>95.889246081255436</v>
      </c>
      <c r="G23" s="133">
        <f>'New GDP KP 2023'!G23/'New GDP KP 2023'!$G$27*100</f>
        <v>96.63888670471141</v>
      </c>
      <c r="H23" s="133">
        <f>'New GDP KP 2023'!H23/'New GDP KP 2023'!$H$27*100</f>
        <v>95.680397054518679</v>
      </c>
      <c r="I23" s="133">
        <f>'New GDP KP 2023'!I23/'New GDP KP 2023'!$I$27*100</f>
        <v>94.946621476244829</v>
      </c>
      <c r="J23" s="133">
        <f>'New GDP KP 2023'!J23/'New GDP KP 2023'!$J$27*100</f>
        <v>93.893235262668739</v>
      </c>
      <c r="K23" s="133">
        <f>'New GDP KP 2023'!K23/'New GDP KP 2023'!$K$27*100</f>
        <v>92.111455735989779</v>
      </c>
      <c r="L23" s="133">
        <f>'New GDP KP 2023'!L23/'New GDP KP 2023'!$L$27*100</f>
        <v>94.312487379075321</v>
      </c>
    </row>
    <row r="24" spans="1:12" s="125" customFormat="1" x14ac:dyDescent="0.3">
      <c r="A24" s="134" t="s">
        <v>30</v>
      </c>
      <c r="B24" s="133">
        <f>'New GDP KP 2023'!B24/'New GDP KP 2023'!$B$27*100</f>
        <v>5.211499026531687</v>
      </c>
      <c r="C24" s="133">
        <f>'New GDP KP 2023'!C24/'New GDP KP 2023'!$C$27*100</f>
        <v>5.365799585273427</v>
      </c>
      <c r="D24" s="133">
        <f>'New GDP KP 2023'!D24/'New GDP KP 2023'!$D$27*100</f>
        <v>5.0806452236629083</v>
      </c>
      <c r="E24" s="133">
        <f>'New GDP KP 2023'!E24/'New GDP KP 2023'!$E$27*100</f>
        <v>6.5801822477628207</v>
      </c>
      <c r="F24" s="133">
        <f>'New GDP KP 2023'!F24/'New GDP KP 2023'!$F$27*100</f>
        <v>4.110753918744579</v>
      </c>
      <c r="G24" s="133">
        <f>'New GDP KP 2023'!G24/'New GDP KP 2023'!$G$27*100</f>
        <v>3.3611132952885847</v>
      </c>
      <c r="H24" s="133">
        <f>'New GDP KP 2023'!H24/'New GDP KP 2023'!$H$27*100</f>
        <v>4.3196029454813125</v>
      </c>
      <c r="I24" s="133">
        <f>'New GDP KP 2023'!I24/'New GDP KP 2023'!$I$27*100</f>
        <v>5.0533785237551703</v>
      </c>
      <c r="J24" s="133">
        <f>'New GDP KP 2023'!J24/'New GDP KP 2023'!$J$27*100</f>
        <v>6.1067647373312628</v>
      </c>
      <c r="K24" s="133">
        <f>'New GDP KP 2023'!K24/'New GDP KP 2023'!$K$27*100</f>
        <v>7.8885442640102266</v>
      </c>
      <c r="L24" s="133">
        <f>'New GDP KP 2023'!L24/'New GDP KP 2023'!$L$27*100</f>
        <v>5.6875126209246885</v>
      </c>
    </row>
    <row r="25" spans="1:12" x14ac:dyDescent="0.3">
      <c r="A25" s="80" t="s">
        <v>31</v>
      </c>
      <c r="B25" s="133">
        <f>'New GDP KP 2023'!B25/'New GDP KP 2023'!$B$27*100</f>
        <v>5.3275899432927378</v>
      </c>
      <c r="C25" s="133">
        <f>'New GDP KP 2023'!C25/'New GDP KP 2023'!$C$27*100</f>
        <v>5.4807359869482708</v>
      </c>
      <c r="D25" s="133">
        <f>'New GDP KP 2023'!D25/'New GDP KP 2023'!$D$27*100</f>
        <v>5.1441894633953833</v>
      </c>
      <c r="E25" s="133">
        <f>'New GDP KP 2023'!E25/'New GDP KP 2023'!$E$27*100</f>
        <v>6.7077766569761739</v>
      </c>
      <c r="F25" s="133">
        <f>'New GDP KP 2023'!F25/'New GDP KP 2023'!$F$27*100</f>
        <v>4.2098926343232836</v>
      </c>
      <c r="G25" s="133">
        <f>'New GDP KP 2023'!G25/'New GDP KP 2023'!$G$27*100</f>
        <v>3.3963716923200558</v>
      </c>
      <c r="H25" s="133">
        <f>'New GDP KP 2023'!H25/'New GDP KP 2023'!$H$27*100</f>
        <v>4.578344217875582</v>
      </c>
      <c r="I25" s="133">
        <f>'New GDP KP 2023'!I25/'New GDP KP 2023'!$I$27*100</f>
        <v>5.1780687951633482</v>
      </c>
      <c r="J25" s="133">
        <f>'New GDP KP 2023'!J25/'New GDP KP 2023'!$J$27*100</f>
        <v>6.2828915259358533</v>
      </c>
      <c r="K25" s="133">
        <f>'New GDP KP 2023'!K25/'New GDP KP 2023'!$K$27*100</f>
        <v>8.0687294545834973</v>
      </c>
      <c r="L25" s="133">
        <f>'New GDP KP 2023'!L25/'New GDP KP 2023'!$L$27*100</f>
        <v>5.8210168565401661</v>
      </c>
    </row>
    <row r="26" spans="1:12" x14ac:dyDescent="0.3">
      <c r="A26" s="80" t="s">
        <v>32</v>
      </c>
      <c r="B26" s="133">
        <f>'New GDP KP 2023'!B26/'New GDP KP 2023'!$B$27*100</f>
        <v>0.11609091676105078</v>
      </c>
      <c r="C26" s="133">
        <f>'New GDP KP 2023'!C26/'New GDP KP 2023'!$C$27*100</f>
        <v>0.11493640167484342</v>
      </c>
      <c r="D26" s="133">
        <f>'New GDP KP 2023'!D26/'New GDP KP 2023'!$D$27*100</f>
        <v>6.3544239732475361E-2</v>
      </c>
      <c r="E26" s="133">
        <f>'New GDP KP 2023'!E26/'New GDP KP 2023'!$E$27*100</f>
        <v>0.12759440921335236</v>
      </c>
      <c r="F26" s="133">
        <f>'New GDP KP 2023'!F26/'New GDP KP 2023'!$F$27*100</f>
        <v>9.9138715578704656E-2</v>
      </c>
      <c r="G26" s="133">
        <f>'New GDP KP 2023'!G26/'New GDP KP 2023'!$G$27*100</f>
        <v>3.5258397031470615E-2</v>
      </c>
      <c r="H26" s="133">
        <f>'New GDP KP 2023'!H26/'New GDP KP 2023'!$H$27*100</f>
        <v>0.2587412723942692</v>
      </c>
      <c r="I26" s="133">
        <f>'New GDP KP 2023'!I26/'New GDP KP 2023'!$I$27*100</f>
        <v>0.12469027140817787</v>
      </c>
      <c r="J26" s="133">
        <f>'New GDP KP 2023'!J26/'New GDP KP 2023'!$J$27*100</f>
        <v>0.17612678860459077</v>
      </c>
      <c r="K26" s="133">
        <f>'New GDP KP 2023'!K26/'New GDP KP 2023'!$K$27*100</f>
        <v>0.18018519057327051</v>
      </c>
      <c r="L26" s="133">
        <f>'New GDP KP 2023'!L26/'New GDP KP 2023'!$L$27*100</f>
        <v>0.13350423561547817</v>
      </c>
    </row>
    <row r="27" spans="1:12" s="125" customFormat="1" x14ac:dyDescent="0.3">
      <c r="A27" s="134" t="s">
        <v>33</v>
      </c>
      <c r="B27" s="133">
        <f>'New GDP KP 2023'!B27/'New GDP KP 2023'!$B$27*100</f>
        <v>100</v>
      </c>
      <c r="C27" s="133">
        <f>'New GDP KP 2023'!C27/'New GDP KP 2023'!$C$27*100</f>
        <v>100</v>
      </c>
      <c r="D27" s="133">
        <f>'New GDP KP 2023'!D27/'New GDP KP 2023'!$D$27*100</f>
        <v>100</v>
      </c>
      <c r="E27" s="133">
        <f>'New GDP KP 2023'!E27/'New GDP KP 2023'!$E$27*100</f>
        <v>100</v>
      </c>
      <c r="F27" s="133">
        <f>'New GDP KP 2023'!F27/'New GDP KP 2023'!$F$27*100</f>
        <v>100</v>
      </c>
      <c r="G27" s="133">
        <f>'New GDP KP 2023'!G27/'New GDP KP 2023'!$G$27*100</f>
        <v>100</v>
      </c>
      <c r="H27" s="133">
        <f>'New GDP KP 2023'!H27/'New GDP KP 2023'!$H$27*100</f>
        <v>100</v>
      </c>
      <c r="I27" s="133">
        <f>'New GDP KP 2023'!I27/'New GDP KP 2023'!$I$27*100</f>
        <v>100</v>
      </c>
      <c r="J27" s="133">
        <f>'New GDP KP 2023'!J27/'New GDP KP 2023'!$J$27*100</f>
        <v>100</v>
      </c>
      <c r="K27" s="133">
        <f>'New GDP KP 2023'!K27/'New GDP KP 2023'!$K$27*100</f>
        <v>100</v>
      </c>
      <c r="L27" s="133">
        <f>'New GDP KP 2023'!L27/'New GDP KP 2023'!$L$27*100</f>
        <v>100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4ABD4-EF7A-4D0A-8BC5-D4B9EC383FDD}">
  <dimension ref="A1:M31"/>
  <sheetViews>
    <sheetView tabSelected="1" workbookViewId="0">
      <selection activeCell="N15" sqref="N15"/>
    </sheetView>
  </sheetViews>
  <sheetFormatPr defaultColWidth="8.88671875" defaultRowHeight="14.4" x14ac:dyDescent="0.3"/>
  <cols>
    <col min="1" max="1" width="31.6640625" style="88" customWidth="1"/>
    <col min="2" max="2" width="9.6640625" style="101" customWidth="1"/>
    <col min="3" max="3" width="12.88671875" style="88" customWidth="1"/>
    <col min="4" max="5" width="10.33203125" style="88" bestFit="1" customWidth="1"/>
    <col min="6" max="6" width="11" style="101" bestFit="1" customWidth="1"/>
    <col min="7" max="8" width="10.33203125" style="88" bestFit="1" customWidth="1"/>
    <col min="9" max="9" width="9.44140625" style="88" customWidth="1"/>
    <col min="10" max="10" width="9.6640625" style="88" customWidth="1"/>
    <col min="11" max="11" width="11" style="88" bestFit="1" customWidth="1"/>
    <col min="12" max="12" width="10.33203125" style="103" bestFit="1" customWidth="1"/>
    <col min="13" max="16384" width="8.88671875" style="88"/>
  </cols>
  <sheetData>
    <row r="1" spans="1:13" x14ac:dyDescent="0.3">
      <c r="A1" s="96" t="s">
        <v>75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96"/>
    </row>
    <row r="2" spans="1:13" s="100" customFormat="1" ht="28.8" x14ac:dyDescent="0.3">
      <c r="A2" s="98" t="s">
        <v>0</v>
      </c>
      <c r="B2" s="99" t="s">
        <v>1</v>
      </c>
      <c r="C2" s="98" t="s">
        <v>2</v>
      </c>
      <c r="D2" s="98" t="s">
        <v>3</v>
      </c>
      <c r="E2" s="98" t="s">
        <v>4</v>
      </c>
      <c r="F2" s="99" t="s">
        <v>5</v>
      </c>
      <c r="G2" s="98" t="s">
        <v>6</v>
      </c>
      <c r="H2" s="98" t="s">
        <v>7</v>
      </c>
      <c r="I2" s="98" t="s">
        <v>8</v>
      </c>
      <c r="J2" s="98" t="s">
        <v>9</v>
      </c>
      <c r="K2" s="98" t="s">
        <v>10</v>
      </c>
      <c r="L2" s="99" t="s">
        <v>41</v>
      </c>
      <c r="M2" s="111"/>
    </row>
    <row r="3" spans="1:13" s="116" customFormat="1" x14ac:dyDescent="0.3">
      <c r="A3" s="113" t="s">
        <v>46</v>
      </c>
      <c r="B3" s="114">
        <f>'New GDP KP 2023'!B3/'New GDP KP 2022'!B3*100-100</f>
        <v>1.4655454855313224</v>
      </c>
      <c r="C3" s="114">
        <f>'New GDP KP 2023'!C3/'New GDP KP 2022'!C3*100-100</f>
        <v>10.824775086750677</v>
      </c>
      <c r="D3" s="114">
        <f>'New GDP KP 2023'!D3/'New GDP KP 2022'!D3*100-100</f>
        <v>4.6610468642687835</v>
      </c>
      <c r="E3" s="114">
        <f>'New GDP KP 2023'!E3/'New GDP KP 2022'!E3*100-100</f>
        <v>6.7538299681886258</v>
      </c>
      <c r="F3" s="114">
        <f>'New GDP KP 2023'!F3/'New GDP KP 2022'!F3*100-100</f>
        <v>10.270037965853888</v>
      </c>
      <c r="G3" s="114">
        <f>'New GDP KP 2023'!G3/'New GDP KP 2022'!G3*100-100</f>
        <v>4.4809504016102295</v>
      </c>
      <c r="H3" s="114">
        <f>'New GDP KP 2023'!H3/'New GDP KP 2022'!H3*100-100</f>
        <v>13.870449921735855</v>
      </c>
      <c r="I3" s="114">
        <f>'New GDP KP 2023'!I3/'New GDP KP 2022'!I3*100-100</f>
        <v>3.0017868446191187</v>
      </c>
      <c r="J3" s="114">
        <f>'New GDP KP 2023'!J3/'New GDP KP 2022'!J3*100-100</f>
        <v>1.0080758670269603</v>
      </c>
      <c r="K3" s="114">
        <f>'New GDP KP 2023'!K3/'New GDP KP 2022'!K3*100-100</f>
        <v>0.43411956656936468</v>
      </c>
      <c r="L3" s="114">
        <f>'New GDP KP 2023'!L3/'New GDP KP 2022'!L3*100-100</f>
        <v>6.3137049875965801</v>
      </c>
      <c r="M3" s="115"/>
    </row>
    <row r="4" spans="1:13" x14ac:dyDescent="0.3">
      <c r="A4" s="97" t="s">
        <v>11</v>
      </c>
      <c r="B4" s="114">
        <f>'New GDP KP 2023'!B4/'New GDP KP 2022'!B4*100-100</f>
        <v>0.32125196943555068</v>
      </c>
      <c r="C4" s="114">
        <f>'New GDP KP 2023'!C4/'New GDP KP 2022'!C4*100-100</f>
        <v>6.3885989532646619</v>
      </c>
      <c r="D4" s="114">
        <f>'New GDP KP 2023'!D4/'New GDP KP 2022'!D4*100-100</f>
        <v>2.6224352647967351</v>
      </c>
      <c r="E4" s="114">
        <f>'New GDP KP 2023'!E4/'New GDP KP 2022'!E4*100-100</f>
        <v>8.0620520675352054</v>
      </c>
      <c r="F4" s="114">
        <f>'New GDP KP 2023'!F4/'New GDP KP 2022'!F4*100-100</f>
        <v>5.4013538802305732</v>
      </c>
      <c r="G4" s="114">
        <f>'New GDP KP 2023'!G4/'New GDP KP 2022'!G4*100-100</f>
        <v>7.0784357397311197</v>
      </c>
      <c r="H4" s="114">
        <f>'New GDP KP 2023'!H4/'New GDP KP 2022'!H4*100-100</f>
        <v>2.5976488880205437</v>
      </c>
      <c r="I4" s="114">
        <f>'New GDP KP 2023'!I4/'New GDP KP 2022'!I4*100-100</f>
        <v>5.3130454186781577</v>
      </c>
      <c r="J4" s="114">
        <f>'New GDP KP 2023'!J4/'New GDP KP 2022'!J4*100-100</f>
        <v>6.9217296563842439</v>
      </c>
      <c r="K4" s="114">
        <f>'New GDP KP 2023'!K4/'New GDP KP 2022'!K4*100-100</f>
        <v>3.813131710940354</v>
      </c>
      <c r="L4" s="114">
        <f>'New GDP KP 2023'!L4/'New GDP KP 2022'!L4*100-100</f>
        <v>5.2614070407232418</v>
      </c>
      <c r="M4" s="109"/>
    </row>
    <row r="5" spans="1:13" x14ac:dyDescent="0.3">
      <c r="A5" s="97" t="s">
        <v>12</v>
      </c>
      <c r="B5" s="114">
        <f>'New GDP KP 2023'!B5/'New GDP KP 2022'!B5*100-100</f>
        <v>3.1874903039610416</v>
      </c>
      <c r="C5" s="114">
        <f>'New GDP KP 2023'!C5/'New GDP KP 2022'!C5*100-100</f>
        <v>3.3904147483100928</v>
      </c>
      <c r="D5" s="114">
        <f>'New GDP KP 2023'!D5/'New GDP KP 2022'!D5*100-100</f>
        <v>1.0767066111320105</v>
      </c>
      <c r="E5" s="114">
        <f>'New GDP KP 2023'!E5/'New GDP KP 2022'!E5*100-100</f>
        <v>1.9336551020077621</v>
      </c>
      <c r="F5" s="114">
        <f>'New GDP KP 2023'!F5/'New GDP KP 2022'!F5*100-100</f>
        <v>2.3108300041958358</v>
      </c>
      <c r="G5" s="114">
        <f>'New GDP KP 2023'!G5/'New GDP KP 2022'!G5*100-100</f>
        <v>2.5781173629776788</v>
      </c>
      <c r="H5" s="114">
        <f>'New GDP KP 2023'!H5/'New GDP KP 2022'!H5*100-100</f>
        <v>2.0934751703081389</v>
      </c>
      <c r="I5" s="114">
        <f>'New GDP KP 2023'!I5/'New GDP KP 2022'!I5*100-100</f>
        <v>2.8375125071025593</v>
      </c>
      <c r="J5" s="114">
        <f>'New GDP KP 2023'!J5/'New GDP KP 2022'!J5*100-100</f>
        <v>2.4887877757279853</v>
      </c>
      <c r="K5" s="114">
        <f>'New GDP KP 2023'!K5/'New GDP KP 2022'!K5*100-100</f>
        <v>1.0826973993428766</v>
      </c>
      <c r="L5" s="114">
        <f>'New GDP KP 2023'!L5/'New GDP KP 2022'!L5*100-100</f>
        <v>2.129152803240757</v>
      </c>
      <c r="M5" s="110"/>
    </row>
    <row r="6" spans="1:13" x14ac:dyDescent="0.3">
      <c r="A6" s="97" t="s">
        <v>13</v>
      </c>
      <c r="B6" s="114">
        <f>'New GDP KP 2023'!B6/'New GDP KP 2022'!B6*100-100</f>
        <v>-14.599999999999923</v>
      </c>
      <c r="C6" s="114">
        <f>'New GDP KP 2023'!C6/'New GDP KP 2022'!C6*100-100</f>
        <v>2.4900000000000801</v>
      </c>
      <c r="D6" s="114">
        <f>'New GDP KP 2023'!D6/'New GDP KP 2022'!D6*100-100</f>
        <v>2.6000000000000938</v>
      </c>
      <c r="E6" s="114">
        <f>'New GDP KP 2023'!E6/'New GDP KP 2022'!E6*100-100</f>
        <v>2.8000000000001108</v>
      </c>
      <c r="F6" s="114">
        <f>'New GDP KP 2023'!F6/'New GDP KP 2022'!F6*100-100</f>
        <v>-30.47303666275846</v>
      </c>
      <c r="G6" s="114">
        <f>'New GDP KP 2023'!G6/'New GDP KP 2022'!G6*100-100</f>
        <v>51.240073528727692</v>
      </c>
      <c r="H6" s="114">
        <f>'New GDP KP 2023'!H6/'New GDP KP 2022'!H6*100-100</f>
        <v>1.1600000000000676</v>
      </c>
      <c r="I6" s="114">
        <f>'New GDP KP 2023'!I6/'New GDP KP 2022'!I6*100-100</f>
        <v>-13.79999999999994</v>
      </c>
      <c r="J6" s="114">
        <f>'New GDP KP 2023'!J6/'New GDP KP 2022'!J6*100-100</f>
        <v>2.3000000000000824</v>
      </c>
      <c r="K6" s="114">
        <f>'New GDP KP 2023'!K6/'New GDP KP 2022'!K6*100-100</f>
        <v>-39.748227957373004</v>
      </c>
      <c r="L6" s="114">
        <f>'New GDP KP 2023'!L6/'New GDP KP 2022'!L6*100-100</f>
        <v>-3.6780254072998702</v>
      </c>
      <c r="M6" s="110"/>
    </row>
    <row r="7" spans="1:13" s="101" customFormat="1" x14ac:dyDescent="0.3">
      <c r="A7" s="80" t="s">
        <v>14</v>
      </c>
      <c r="B7" s="114">
        <f>'New GDP KP 2023'!B7/'New GDP KP 2022'!B7*100-100</f>
        <v>-4.4452959052591297</v>
      </c>
      <c r="C7" s="114">
        <f>'New GDP KP 2023'!C7/'New GDP KP 2022'!C7*100-100</f>
        <v>-5.0477720187642348</v>
      </c>
      <c r="D7" s="114">
        <f>'New GDP KP 2023'!D7/'New GDP KP 2022'!D7*100-100</f>
        <v>-4.9369877575067989</v>
      </c>
      <c r="E7" s="114">
        <f>'New GDP KP 2023'!E7/'New GDP KP 2022'!E7*100-100</f>
        <v>-5.7717729129913522</v>
      </c>
      <c r="F7" s="114">
        <f>'New GDP KP 2023'!F7/'New GDP KP 2022'!F7*100-100</f>
        <v>-5.9872629257756529</v>
      </c>
      <c r="G7" s="114">
        <f>'New GDP KP 2023'!G7/'New GDP KP 2022'!G7*100-100</f>
        <v>-6.9705453199541978</v>
      </c>
      <c r="H7" s="114">
        <f>'New GDP KP 2023'!H7/'New GDP KP 2022'!H7*100-100</f>
        <v>-7.4654655216020132</v>
      </c>
      <c r="I7" s="114">
        <f>'New GDP KP 2023'!I7/'New GDP KP 2022'!I7*100-100</f>
        <v>-3.7603559298469094</v>
      </c>
      <c r="J7" s="114">
        <f>'New GDP KP 2023'!J7/'New GDP KP 2022'!J7*100-100</f>
        <v>-4.6789277419332791</v>
      </c>
      <c r="K7" s="114">
        <f>'New GDP KP 2023'!K7/'New GDP KP 2022'!K7*100-100</f>
        <v>-4.3738053924737557</v>
      </c>
      <c r="L7" s="114">
        <f>'New GDP KP 2023'!L7/'New GDP KP 2022'!L7*100-100</f>
        <v>-4.6865981083130919</v>
      </c>
      <c r="M7" s="110"/>
    </row>
    <row r="8" spans="1:13" s="101" customFormat="1" x14ac:dyDescent="0.3">
      <c r="A8" s="80" t="s">
        <v>15</v>
      </c>
      <c r="B8" s="114">
        <f>'New GDP KP 2023'!B8/'New GDP KP 2022'!B8*100-100</f>
        <v>6.3120509437144534</v>
      </c>
      <c r="C8" s="114">
        <f>'New GDP KP 2023'!C8/'New GDP KP 2022'!C8*100-100</f>
        <v>5.1405262738660582</v>
      </c>
      <c r="D8" s="114">
        <f>'New GDP KP 2023'!D8/'New GDP KP 2022'!D8*100-100</f>
        <v>2.7222158142629524</v>
      </c>
      <c r="E8" s="114">
        <f>'New GDP KP 2023'!E8/'New GDP KP 2022'!E8*100-100</f>
        <v>4.043859468978269</v>
      </c>
      <c r="F8" s="114">
        <f>'New GDP KP 2023'!F8/'New GDP KP 2022'!F8*100-100</f>
        <v>3.7045946113898367</v>
      </c>
      <c r="G8" s="114">
        <f>'New GDP KP 2023'!G8/'New GDP KP 2022'!G8*100-100</f>
        <v>3.3028411148877836</v>
      </c>
      <c r="H8" s="114">
        <f>'New GDP KP 2023'!H8/'New GDP KP 2022'!H8*100-100</f>
        <v>7.740554859902943</v>
      </c>
      <c r="I8" s="114">
        <f>'New GDP KP 2023'!I8/'New GDP KP 2022'!I8*100-100</f>
        <v>3.2062952240783886</v>
      </c>
      <c r="J8" s="114">
        <f>'New GDP KP 2023'!J8/'New GDP KP 2022'!J8*100-100</f>
        <v>3.9801640312967521</v>
      </c>
      <c r="K8" s="114">
        <f>'New GDP KP 2023'!K8/'New GDP KP 2022'!K8*100-100</f>
        <v>11.278064850610008</v>
      </c>
      <c r="L8" s="114">
        <f>'New GDP KP 2023'!L8/'New GDP KP 2022'!L8*100-100</f>
        <v>6.7542192502914986</v>
      </c>
      <c r="M8" s="110"/>
    </row>
    <row r="9" spans="1:13" x14ac:dyDescent="0.3">
      <c r="A9" s="97" t="s">
        <v>16</v>
      </c>
      <c r="B9" s="114">
        <f>'New GDP KP 2023'!B9/'New GDP KP 2022'!B9*100-100</f>
        <v>8.0600267851902885</v>
      </c>
      <c r="C9" s="114">
        <f>'New GDP KP 2023'!C9/'New GDP KP 2022'!C9*100-100</f>
        <v>5.9657259629198478</v>
      </c>
      <c r="D9" s="114">
        <f>'New GDP KP 2023'!D9/'New GDP KP 2022'!D9*100-100</f>
        <v>9.8443434628146633</v>
      </c>
      <c r="E9" s="114">
        <f>'New GDP KP 2023'!E9/'New GDP KP 2022'!E9*100-100</f>
        <v>2.483606369089415</v>
      </c>
      <c r="F9" s="114">
        <f>'New GDP KP 2023'!F9/'New GDP KP 2022'!F9*100-100</f>
        <v>10.992611795538053</v>
      </c>
      <c r="G9" s="114">
        <f>'New GDP KP 2023'!G9/'New GDP KP 2022'!G9*100-100</f>
        <v>2.689721580279155</v>
      </c>
      <c r="H9" s="114">
        <f>'New GDP KP 2023'!H9/'New GDP KP 2022'!H9*100-100</f>
        <v>4.282153111980918</v>
      </c>
      <c r="I9" s="114">
        <f>'New GDP KP 2023'!I9/'New GDP KP 2022'!I9*100-100</f>
        <v>6.2518936228534159</v>
      </c>
      <c r="J9" s="114">
        <f>'New GDP KP 2023'!J9/'New GDP KP 2022'!J9*100-100</f>
        <v>2.9218754816621413</v>
      </c>
      <c r="K9" s="114">
        <f>'New GDP KP 2023'!K9/'New GDP KP 2022'!K9*100-100</f>
        <v>6.7734963524139573</v>
      </c>
      <c r="L9" s="114">
        <f>'New GDP KP 2023'!L9/'New GDP KP 2022'!L9*100-100</f>
        <v>6.5522305611776375</v>
      </c>
      <c r="M9" s="110"/>
    </row>
    <row r="10" spans="1:13" s="101" customFormat="1" x14ac:dyDescent="0.3">
      <c r="A10" s="80" t="s">
        <v>17</v>
      </c>
      <c r="B10" s="114">
        <f>'New GDP KP 2023'!B10/'New GDP KP 2022'!B10*100-100</f>
        <v>6.0680826371452241</v>
      </c>
      <c r="C10" s="114">
        <f>'New GDP KP 2023'!C10/'New GDP KP 2022'!C10*100-100</f>
        <v>10.424316397052152</v>
      </c>
      <c r="D10" s="114">
        <f>'New GDP KP 2023'!D10/'New GDP KP 2022'!D10*100-100</f>
        <v>10.897761602423543</v>
      </c>
      <c r="E10" s="114">
        <f>'New GDP KP 2023'!E10/'New GDP KP 2022'!E10*100-100</f>
        <v>4.9836857860504438</v>
      </c>
      <c r="F10" s="114">
        <f>'New GDP KP 2023'!F10/'New GDP KP 2022'!F10*100-100</f>
        <v>9.7729386710312838</v>
      </c>
      <c r="G10" s="114">
        <f>'New GDP KP 2023'!G10/'New GDP KP 2022'!G10*100-100</f>
        <v>7.31905830863289</v>
      </c>
      <c r="H10" s="114">
        <f>'New GDP KP 2023'!H10/'New GDP KP 2022'!H10*100-100</f>
        <v>3.7161132879224681</v>
      </c>
      <c r="I10" s="114">
        <f>'New GDP KP 2023'!I10/'New GDP KP 2022'!I10*100-100</f>
        <v>3.6344977973634229</v>
      </c>
      <c r="J10" s="114">
        <f>'New GDP KP 2023'!J10/'New GDP KP 2022'!J10*100-100</f>
        <v>6.8208764576446583</v>
      </c>
      <c r="K10" s="114">
        <f>'New GDP KP 2023'!K10/'New GDP KP 2022'!K10*100-100</f>
        <v>16.475630623057754</v>
      </c>
      <c r="L10" s="114">
        <f>'New GDP KP 2023'!L10/'New GDP KP 2022'!L10*100-100</f>
        <v>10.044098900628939</v>
      </c>
      <c r="M10" s="109"/>
    </row>
    <row r="11" spans="1:13" x14ac:dyDescent="0.3">
      <c r="A11" s="97" t="s">
        <v>18</v>
      </c>
      <c r="B11" s="114">
        <f>'New GDP KP 2023'!B11/'New GDP KP 2022'!B11*100-100</f>
        <v>25.142753093994713</v>
      </c>
      <c r="C11" s="114">
        <f>'New GDP KP 2023'!C11/'New GDP KP 2022'!C11*100-100</f>
        <v>20.559987853264005</v>
      </c>
      <c r="D11" s="114">
        <f>'New GDP KP 2023'!D11/'New GDP KP 2022'!D11*100-100</f>
        <v>24.040507918620449</v>
      </c>
      <c r="E11" s="114">
        <f>'New GDP KP 2023'!E11/'New GDP KP 2022'!E11*100-100</f>
        <v>21.139235794668451</v>
      </c>
      <c r="F11" s="114">
        <f>'New GDP KP 2023'!F11/'New GDP KP 2022'!F11*100-100</f>
        <v>32.518894098191254</v>
      </c>
      <c r="G11" s="114">
        <f>'New GDP KP 2023'!G11/'New GDP KP 2022'!G11*100-100</f>
        <v>27.874921624822235</v>
      </c>
      <c r="H11" s="114">
        <f>'New GDP KP 2023'!H11/'New GDP KP 2022'!H11*100-100</f>
        <v>22.402444846086127</v>
      </c>
      <c r="I11" s="114">
        <f>'New GDP KP 2023'!I11/'New GDP KP 2022'!I11*100-100</f>
        <v>29.093176198228718</v>
      </c>
      <c r="J11" s="114">
        <f>'New GDP KP 2023'!J11/'New GDP KP 2022'!J11*100-100</f>
        <v>23.645736989519548</v>
      </c>
      <c r="K11" s="114">
        <f>'New GDP KP 2023'!K11/'New GDP KP 2022'!K11*100-100</f>
        <v>27.204574686882466</v>
      </c>
      <c r="L11" s="114">
        <f>'New GDP KP 2023'!L11/'New GDP KP 2022'!L11*100-100</f>
        <v>26.406554673918819</v>
      </c>
      <c r="M11" s="110"/>
    </row>
    <row r="12" spans="1:13" s="101" customFormat="1" x14ac:dyDescent="0.3">
      <c r="A12" s="80" t="s">
        <v>19</v>
      </c>
      <c r="B12" s="114">
        <f>'New GDP KP 2023'!B12/'New GDP KP 2022'!B12*100-100</f>
        <v>15.496514600970215</v>
      </c>
      <c r="C12" s="114">
        <f>'New GDP KP 2023'!C12/'New GDP KP 2022'!C12*100-100</f>
        <v>16.411399248821425</v>
      </c>
      <c r="D12" s="114">
        <f>'New GDP KP 2023'!D12/'New GDP KP 2022'!D12*100-100</f>
        <v>19.765619642164552</v>
      </c>
      <c r="E12" s="114">
        <f>'New GDP KP 2023'!E12/'New GDP KP 2022'!E12*100-100</f>
        <v>16.331921231208753</v>
      </c>
      <c r="F12" s="114">
        <f>'New GDP KP 2023'!F12/'New GDP KP 2022'!F12*100-100</f>
        <v>24.619040110823164</v>
      </c>
      <c r="G12" s="114">
        <f>'New GDP KP 2023'!G12/'New GDP KP 2022'!G12*100-100</f>
        <v>12.018350254710214</v>
      </c>
      <c r="H12" s="114">
        <f>'New GDP KP 2023'!H12/'New GDP KP 2022'!H12*100-100</f>
        <v>21.618416417749515</v>
      </c>
      <c r="I12" s="114">
        <f>'New GDP KP 2023'!I12/'New GDP KP 2022'!I12*100-100</f>
        <v>16.70445182830575</v>
      </c>
      <c r="J12" s="114">
        <f>'New GDP KP 2023'!J12/'New GDP KP 2022'!J12*100-100</f>
        <v>17.332253533216189</v>
      </c>
      <c r="K12" s="114">
        <f>'New GDP KP 2023'!K12/'New GDP KP 2022'!K12*100-100</f>
        <v>12.6204565081445</v>
      </c>
      <c r="L12" s="114">
        <f>'New GDP KP 2023'!L12/'New GDP KP 2022'!L12*100-100</f>
        <v>16.101458195040806</v>
      </c>
      <c r="M12" s="110"/>
    </row>
    <row r="13" spans="1:13" s="101" customFormat="1" x14ac:dyDescent="0.3">
      <c r="A13" s="80" t="s">
        <v>20</v>
      </c>
      <c r="B13" s="114">
        <f>'New GDP KP 2023'!B13/'New GDP KP 2022'!B13*100-100</f>
        <v>2.8025636738756532</v>
      </c>
      <c r="C13" s="114">
        <f>'New GDP KP 2023'!C13/'New GDP KP 2022'!C13*100-100</f>
        <v>2.7017806961316495</v>
      </c>
      <c r="D13" s="114">
        <f>'New GDP KP 2023'!D13/'New GDP KP 2022'!D13*100-100</f>
        <v>2.899219276476046</v>
      </c>
      <c r="E13" s="114">
        <f>'New GDP KP 2023'!E13/'New GDP KP 2022'!E13*100-100</f>
        <v>-4.2789176945340444</v>
      </c>
      <c r="F13" s="114">
        <f>'New GDP KP 2023'!F13/'New GDP KP 2022'!F13*100-100</f>
        <v>6.7955908538512375</v>
      </c>
      <c r="G13" s="114">
        <f>'New GDP KP 2023'!G13/'New GDP KP 2022'!G13*100-100</f>
        <v>-10.286687148287186</v>
      </c>
      <c r="H13" s="114">
        <f>'New GDP KP 2023'!H13/'New GDP KP 2022'!H13*100-100</f>
        <v>-2.8297577701191585</v>
      </c>
      <c r="I13" s="114">
        <f>'New GDP KP 2023'!I13/'New GDP KP 2022'!I13*100-100</f>
        <v>2.9717937172563325E-2</v>
      </c>
      <c r="J13" s="114">
        <f>'New GDP KP 2023'!J13/'New GDP KP 2022'!J13*100-100</f>
        <v>0.92102231106261456</v>
      </c>
      <c r="K13" s="114">
        <f>'New GDP KP 2023'!K13/'New GDP KP 2022'!K13*100-100</f>
        <v>5.5446709819976405</v>
      </c>
      <c r="L13" s="114">
        <f>'New GDP KP 2023'!L13/'New GDP KP 2022'!L13*100-100</f>
        <v>2.3899999979335718</v>
      </c>
      <c r="M13" s="110"/>
    </row>
    <row r="14" spans="1:13" s="101" customFormat="1" x14ac:dyDescent="0.3">
      <c r="A14" s="80" t="s">
        <v>21</v>
      </c>
      <c r="B14" s="114">
        <f>'New GDP KP 2023'!B14/'New GDP KP 2022'!B14*100-100</f>
        <v>5.3652716383155052E-2</v>
      </c>
      <c r="C14" s="114">
        <f>'New GDP KP 2023'!C14/'New GDP KP 2022'!C14*100-100</f>
        <v>6.1945105811460621E-2</v>
      </c>
      <c r="D14" s="114">
        <f>'New GDP KP 2023'!D14/'New GDP KP 2022'!D14*100-100</f>
        <v>0.299888491234654</v>
      </c>
      <c r="E14" s="114">
        <f>'New GDP KP 2023'!E14/'New GDP KP 2022'!E14*100-100</f>
        <v>1.8138296223341399E-2</v>
      </c>
      <c r="F14" s="114">
        <f>'New GDP KP 2023'!F14/'New GDP KP 2022'!F14*100-100</f>
        <v>7.2497739533943673E-2</v>
      </c>
      <c r="G14" s="114">
        <f>'New GDP KP 2023'!G14/'New GDP KP 2022'!G14*100-100</f>
        <v>-7.8836300250770819E-2</v>
      </c>
      <c r="H14" s="114">
        <f>'New GDP KP 2023'!H14/'New GDP KP 2022'!H14*100-100</f>
        <v>5.0687801957096212E-2</v>
      </c>
      <c r="I14" s="114">
        <f>'New GDP KP 2023'!I14/'New GDP KP 2022'!I14*100-100</f>
        <v>0.16409334230766603</v>
      </c>
      <c r="J14" s="114">
        <f>'New GDP KP 2023'!J14/'New GDP KP 2022'!J14*100-100</f>
        <v>0.29836813080554236</v>
      </c>
      <c r="K14" s="114">
        <f>'New GDP KP 2023'!K14/'New GDP KP 2022'!K14*100-100</f>
        <v>0.72301868322924179</v>
      </c>
      <c r="L14" s="114">
        <f>'New GDP KP 2023'!L14/'New GDP KP 2022'!L14*100-100</f>
        <v>0.27993335864100288</v>
      </c>
      <c r="M14" s="110"/>
    </row>
    <row r="15" spans="1:13" s="101" customFormat="1" x14ac:dyDescent="0.3">
      <c r="A15" s="80" t="s">
        <v>22</v>
      </c>
      <c r="B15" s="114">
        <f>'New GDP KP 2023'!B15/'New GDP KP 2022'!B15*100-100</f>
        <v>-0.97516167982294633</v>
      </c>
      <c r="C15" s="114">
        <f>'New GDP KP 2023'!C15/'New GDP KP 2022'!C15*100-100</f>
        <v>3.0393095386122013</v>
      </c>
      <c r="D15" s="114">
        <f>'New GDP KP 2023'!D15/'New GDP KP 2022'!D15*100-100</f>
        <v>-3.5837656325435177</v>
      </c>
      <c r="E15" s="114">
        <f>'New GDP KP 2023'!E15/'New GDP KP 2022'!E15*100-100</f>
        <v>-2.0372563750254926</v>
      </c>
      <c r="F15" s="114">
        <f>'New GDP KP 2023'!F15/'New GDP KP 2022'!F15*100-100</f>
        <v>0.29494620647466263</v>
      </c>
      <c r="G15" s="114">
        <f>'New GDP KP 2023'!G15/'New GDP KP 2022'!G15*100-100</f>
        <v>0.9229676416827175</v>
      </c>
      <c r="H15" s="114">
        <f>'New GDP KP 2023'!H15/'New GDP KP 2022'!H15*100-100</f>
        <v>0.44115854651980158</v>
      </c>
      <c r="I15" s="114">
        <f>'New GDP KP 2023'!I15/'New GDP KP 2022'!I15*100-100</f>
        <v>2.1560578987019312</v>
      </c>
      <c r="J15" s="114">
        <f>'New GDP KP 2023'!J15/'New GDP KP 2022'!J15*100-100</f>
        <v>1.0465949078995749</v>
      </c>
      <c r="K15" s="114">
        <f>'New GDP KP 2023'!K15/'New GDP KP 2022'!K15*100-100</f>
        <v>1.7156347548860964</v>
      </c>
      <c r="L15" s="114">
        <f>'New GDP KP 2023'!L15/'New GDP KP 2022'!L15*100-100</f>
        <v>0.92284802706008406</v>
      </c>
      <c r="M15" s="110"/>
    </row>
    <row r="16" spans="1:13" x14ac:dyDescent="0.3">
      <c r="A16" s="97" t="s">
        <v>23</v>
      </c>
      <c r="B16" s="114">
        <f>'New GDP KP 2023'!B16/'New GDP KP 2022'!B16*100-100</f>
        <v>3.8303561580635801</v>
      </c>
      <c r="C16" s="114">
        <f>'New GDP KP 2023'!C16/'New GDP KP 2022'!C16*100-100</f>
        <v>1.008934282947223</v>
      </c>
      <c r="D16" s="114">
        <f>'New GDP KP 2023'!D16/'New GDP KP 2022'!D16*100-100</f>
        <v>2.6595760464513347</v>
      </c>
      <c r="E16" s="114">
        <f>'New GDP KP 2023'!E16/'New GDP KP 2022'!E16*100-100</f>
        <v>1.7997780428654693</v>
      </c>
      <c r="F16" s="114">
        <f>'New GDP KP 2023'!F16/'New GDP KP 2022'!F16*100-100</f>
        <v>2.4082001771592587</v>
      </c>
      <c r="G16" s="114">
        <f>'New GDP KP 2023'!G16/'New GDP KP 2022'!G16*100-100</f>
        <v>2.7798586806759857</v>
      </c>
      <c r="H16" s="114">
        <f>'New GDP KP 2023'!H16/'New GDP KP 2022'!H16*100-100</f>
        <v>-1.4593328245073138</v>
      </c>
      <c r="I16" s="114">
        <f>'New GDP KP 2023'!I16/'New GDP KP 2022'!I16*100-100</f>
        <v>3.5576890741154159</v>
      </c>
      <c r="J16" s="114">
        <f>'New GDP KP 2023'!J16/'New GDP KP 2022'!J16*100-100</f>
        <v>0.25959099758195237</v>
      </c>
      <c r="K16" s="114">
        <f>'New GDP KP 2023'!K16/'New GDP KP 2022'!K16*100-100</f>
        <v>0.3570381568308818</v>
      </c>
      <c r="L16" s="114">
        <f>'New GDP KP 2023'!L16/'New GDP KP 2022'!L16*100-100</f>
        <v>1.562864460822766</v>
      </c>
      <c r="M16" s="110"/>
    </row>
    <row r="17" spans="1:13" s="101" customFormat="1" x14ac:dyDescent="0.3">
      <c r="A17" s="80" t="s">
        <v>24</v>
      </c>
      <c r="B17" s="114">
        <f>'New GDP KP 2023'!B17/'New GDP KP 2022'!B17*100-100</f>
        <v>3.2074405380065514</v>
      </c>
      <c r="C17" s="114">
        <f>'New GDP KP 2023'!C17/'New GDP KP 2022'!C17*100-100</f>
        <v>3.3563679190501006</v>
      </c>
      <c r="D17" s="114">
        <f>'New GDP KP 2023'!D17/'New GDP KP 2022'!D17*100-100</f>
        <v>3.3470731744859705</v>
      </c>
      <c r="E17" s="114">
        <f>'New GDP KP 2023'!E17/'New GDP KP 2022'!E17*100-100</f>
        <v>2.2614946747540046</v>
      </c>
      <c r="F17" s="114">
        <f>'New GDP KP 2023'!F17/'New GDP KP 2022'!F17*100-100</f>
        <v>3.4338767991207675</v>
      </c>
      <c r="G17" s="114">
        <f>'New GDP KP 2023'!G17/'New GDP KP 2022'!G17*100-100</f>
        <v>2.6601171215803845</v>
      </c>
      <c r="H17" s="114">
        <f>'New GDP KP 2023'!H17/'New GDP KP 2022'!H17*100-100</f>
        <v>1.2548673386388884</v>
      </c>
      <c r="I17" s="114">
        <f>'New GDP KP 2023'!I17/'New GDP KP 2022'!I17*100-100</f>
        <v>3.2350848521894591</v>
      </c>
      <c r="J17" s="114">
        <f>'New GDP KP 2023'!J17/'New GDP KP 2022'!J17*100-100</f>
        <v>3.4789590226767473</v>
      </c>
      <c r="K17" s="114">
        <f>'New GDP KP 2023'!K17/'New GDP KP 2022'!K17*100-100</f>
        <v>3.2535033954435022</v>
      </c>
      <c r="L17" s="114">
        <f>'New GDP KP 2023'!L17/'New GDP KP 2022'!L17*100-100</f>
        <v>3.1299574745395944</v>
      </c>
      <c r="M17" s="110"/>
    </row>
    <row r="18" spans="1:13" s="101" customFormat="1" x14ac:dyDescent="0.3">
      <c r="A18" s="80" t="s">
        <v>25</v>
      </c>
      <c r="B18" s="114">
        <f>'New GDP KP 2023'!B18/'New GDP KP 2022'!B18*100-100</f>
        <v>7.0965631422292006</v>
      </c>
      <c r="C18" s="114">
        <f>'New GDP KP 2023'!C18/'New GDP KP 2022'!C18*100-100</f>
        <v>10.647514817689768</v>
      </c>
      <c r="D18" s="114">
        <f>'New GDP KP 2023'!D18/'New GDP KP 2022'!D18*100-100</f>
        <v>8.382244422809265</v>
      </c>
      <c r="E18" s="114">
        <f>'New GDP KP 2023'!E18/'New GDP KP 2022'!E18*100-100</f>
        <v>4.3380634829095897</v>
      </c>
      <c r="F18" s="114">
        <f>'New GDP KP 2023'!F18/'New GDP KP 2022'!F18*100-100</f>
        <v>6.6684498894156405</v>
      </c>
      <c r="G18" s="114">
        <f>'New GDP KP 2023'!G18/'New GDP KP 2022'!G18*100-100</f>
        <v>5.2937396585792413</v>
      </c>
      <c r="H18" s="114">
        <f>'New GDP KP 2023'!H18/'New GDP KP 2022'!H18*100-100</f>
        <v>2.7328625062494041</v>
      </c>
      <c r="I18" s="114">
        <f>'New GDP KP 2023'!I18/'New GDP KP 2022'!I18*100-100</f>
        <v>7.0445296144662706</v>
      </c>
      <c r="J18" s="114">
        <f>'New GDP KP 2023'!J18/'New GDP KP 2022'!J18*100-100</f>
        <v>7.2751746843372871</v>
      </c>
      <c r="K18" s="114">
        <f>'New GDP KP 2023'!K18/'New GDP KP 2022'!K18*100-100</f>
        <v>6.6833275015833777</v>
      </c>
      <c r="L18" s="114">
        <f>'New GDP KP 2023'!L18/'New GDP KP 2022'!L18*100-100</f>
        <v>6.8421770064994121</v>
      </c>
      <c r="M18" s="110"/>
    </row>
    <row r="19" spans="1:13" s="101" customFormat="1" x14ac:dyDescent="0.3">
      <c r="A19" s="80" t="s">
        <v>26</v>
      </c>
      <c r="B19" s="114">
        <f>'New GDP KP 2023'!B19/'New GDP KP 2022'!B19*100-100</f>
        <v>4.2664688238697437</v>
      </c>
      <c r="C19" s="114">
        <f>'New GDP KP 2023'!C19/'New GDP KP 2022'!C19*100-100</f>
        <v>2.7168052741691042</v>
      </c>
      <c r="D19" s="114">
        <f>'New GDP KP 2023'!D19/'New GDP KP 2022'!D19*100-100</f>
        <v>3.4123014581766995</v>
      </c>
      <c r="E19" s="114">
        <f>'New GDP KP 2023'!E19/'New GDP KP 2022'!E19*100-100</f>
        <v>0.80916421457435206</v>
      </c>
      <c r="F19" s="114">
        <f>'New GDP KP 2023'!F19/'New GDP KP 2022'!F19*100-100</f>
        <v>0.27366933411363448</v>
      </c>
      <c r="G19" s="114">
        <f>'New GDP KP 2023'!G19/'New GDP KP 2022'!G19*100-100</f>
        <v>3.7311940177393979</v>
      </c>
      <c r="H19" s="114">
        <f>'New GDP KP 2023'!H19/'New GDP KP 2022'!H19*100-100</f>
        <v>1.9859248863398022</v>
      </c>
      <c r="I19" s="114">
        <f>'New GDP KP 2023'!I19/'New GDP KP 2022'!I19*100-100</f>
        <v>5.4208865441912621</v>
      </c>
      <c r="J19" s="114">
        <f>'New GDP KP 2023'!J19/'New GDP KP 2022'!J19*100-100</f>
        <v>2.1715625436078483</v>
      </c>
      <c r="K19" s="114">
        <f>'New GDP KP 2023'!K19/'New GDP KP 2022'!K19*100-100</f>
        <v>1.88485955653681</v>
      </c>
      <c r="L19" s="114">
        <f>'New GDP KP 2023'!L19/'New GDP KP 2022'!L19*100-100</f>
        <v>2.3781784435949618</v>
      </c>
      <c r="M19" s="110"/>
    </row>
    <row r="20" spans="1:13" x14ac:dyDescent="0.3">
      <c r="A20" s="97" t="s">
        <v>27</v>
      </c>
      <c r="B20" s="114">
        <f>'New GDP KP 2023'!B20/'New GDP KP 2022'!B20*100-100</f>
        <v>1.8115133190470374</v>
      </c>
      <c r="C20" s="114">
        <f>'New GDP KP 2023'!C20/'New GDP KP 2022'!C20*100-100</f>
        <v>-3.5665140489979734</v>
      </c>
      <c r="D20" s="114">
        <f>'New GDP KP 2023'!D20/'New GDP KP 2022'!D20*100-100</f>
        <v>1.5294452571827009</v>
      </c>
      <c r="E20" s="114">
        <f>'New GDP KP 2023'!E20/'New GDP KP 2022'!E20*100-100</f>
        <v>-0.34813115314086929</v>
      </c>
      <c r="F20" s="114">
        <f>'New GDP KP 2023'!F20/'New GDP KP 2022'!F20*100-100</f>
        <v>0.54948459741382294</v>
      </c>
      <c r="G20" s="114">
        <f>'New GDP KP 2023'!G20/'New GDP KP 2022'!G20*100-100</f>
        <v>1.469499772576583</v>
      </c>
      <c r="H20" s="114">
        <f>'New GDP KP 2023'!H20/'New GDP KP 2022'!H20*100-100</f>
        <v>0.89152976495930147</v>
      </c>
      <c r="I20" s="114">
        <f>'New GDP KP 2023'!I20/'New GDP KP 2022'!I20*100-100</f>
        <v>2.4615890888518805</v>
      </c>
      <c r="J20" s="114">
        <f>'New GDP KP 2023'!J20/'New GDP KP 2022'!J20*100-100</f>
        <v>-6.4541413906736835</v>
      </c>
      <c r="K20" s="114">
        <f>'New GDP KP 2023'!K20/'New GDP KP 2022'!K20*100-100</f>
        <v>4.143111850306596</v>
      </c>
      <c r="L20" s="114">
        <f>'New GDP KP 2023'!L20/'New GDP KP 2022'!L20*100-100</f>
        <v>1.1981909496552134</v>
      </c>
      <c r="M20" s="110"/>
    </row>
    <row r="21" spans="1:13" s="101" customFormat="1" x14ac:dyDescent="0.3">
      <c r="A21" s="80" t="s">
        <v>28</v>
      </c>
      <c r="B21" s="114">
        <f>'New GDP KP 2023'!B21/'New GDP KP 2022'!B21*100-100</f>
        <v>6.2179797372794212</v>
      </c>
      <c r="C21" s="114">
        <f>'New GDP KP 2023'!C21/'New GDP KP 2022'!C21*100-100</f>
        <v>-7.6949013724476458</v>
      </c>
      <c r="D21" s="114">
        <f>'New GDP KP 2023'!D21/'New GDP KP 2022'!D21*100-100</f>
        <v>-4.6218145492965022</v>
      </c>
      <c r="E21" s="114">
        <f>'New GDP KP 2023'!E21/'New GDP KP 2022'!E21*100-100</f>
        <v>3.3234582933071408</v>
      </c>
      <c r="F21" s="114">
        <f>'New GDP KP 2023'!F21/'New GDP KP 2022'!F21*100-100</f>
        <v>6.3505720650637585</v>
      </c>
      <c r="G21" s="114">
        <f>'New GDP KP 2023'!G21/'New GDP KP 2022'!G21*100-100</f>
        <v>2.4250394927579464</v>
      </c>
      <c r="H21" s="114">
        <f>'New GDP KP 2023'!H21/'New GDP KP 2022'!H21*100-100</f>
        <v>-0.24036857726524374</v>
      </c>
      <c r="I21" s="114">
        <f>'New GDP KP 2023'!I21/'New GDP KP 2022'!I21*100-100</f>
        <v>-4.7092378430424731</v>
      </c>
      <c r="J21" s="114">
        <f>'New GDP KP 2023'!J21/'New GDP KP 2022'!J21*100-100</f>
        <v>4.6662339054372808</v>
      </c>
      <c r="K21" s="114">
        <f>'New GDP KP 2023'!K21/'New GDP KP 2022'!K21*100-100</f>
        <v>5.3939252635005772</v>
      </c>
      <c r="L21" s="114">
        <f>'New GDP KP 2023'!L21/'New GDP KP 2022'!L21*100-100</f>
        <v>2.1916648139615376</v>
      </c>
      <c r="M21" s="110"/>
    </row>
    <row r="22" spans="1:13" s="101" customFormat="1" x14ac:dyDescent="0.3">
      <c r="A22" s="80" t="s">
        <v>66</v>
      </c>
      <c r="B22" s="114">
        <f>'New GDP KP 2023'!B22/'New GDP KP 2022'!B22*100-100</f>
        <v>-1.5610354320475039</v>
      </c>
      <c r="C22" s="114">
        <f>'New GDP KP 2023'!C22/'New GDP KP 2022'!C22*100-100</f>
        <v>1.3517815263991366</v>
      </c>
      <c r="D22" s="114">
        <f>'New GDP KP 2023'!D22/'New GDP KP 2022'!D22*100-100</f>
        <v>1.6207979886197421</v>
      </c>
      <c r="E22" s="114">
        <f>'New GDP KP 2023'!E22/'New GDP KP 2022'!E22*100-100</f>
        <v>1.1578333276866175</v>
      </c>
      <c r="F22" s="114">
        <f>'New GDP KP 2023'!F22/'New GDP KP 2022'!F22*100-100</f>
        <v>8.0879549339261558</v>
      </c>
      <c r="G22" s="114">
        <f>'New GDP KP 2023'!G22/'New GDP KP 2022'!G22*100-100</f>
        <v>-1.8845731936113452</v>
      </c>
      <c r="H22" s="114">
        <f>'New GDP KP 2023'!H22/'New GDP KP 2022'!H22*100-100</f>
        <v>-2.9182962021368866</v>
      </c>
      <c r="I22" s="114">
        <f>'New GDP KP 2023'!I22/'New GDP KP 2022'!I22*100-100</f>
        <v>1.1194430080307143</v>
      </c>
      <c r="J22" s="114">
        <f>'New GDP KP 2023'!J22/'New GDP KP 2022'!J22*100-100</f>
        <v>0.61605787870342965</v>
      </c>
      <c r="K22" s="114">
        <f>'New GDP KP 2023'!K22/'New GDP KP 2022'!K22*100-100</f>
        <v>0.93925911431999509</v>
      </c>
      <c r="L22" s="114">
        <f>'New GDP KP 2023'!L22/'New GDP KP 2022'!L22*100-100</f>
        <v>0.53585749142919781</v>
      </c>
      <c r="M22" s="110"/>
    </row>
    <row r="23" spans="1:13" s="103" customFormat="1" x14ac:dyDescent="0.3">
      <c r="A23" s="102" t="s">
        <v>29</v>
      </c>
      <c r="B23" s="112">
        <f>'New GDP KP 2023'!B23/'New GDP KP 2022'!B23*100-100</f>
        <v>6.4751291489543661</v>
      </c>
      <c r="C23" s="112">
        <f>'New GDP KP 2023'!C23/'New GDP KP 2022'!C23*100-100</f>
        <v>6.8278497052679796</v>
      </c>
      <c r="D23" s="112">
        <f>'New GDP KP 2023'!D23/'New GDP KP 2022'!D23*100-100</f>
        <v>5.0967008835853846</v>
      </c>
      <c r="E23" s="112">
        <f>'New GDP KP 2023'!E23/'New GDP KP 2022'!E23*100-100</f>
        <v>4.8870942031804105</v>
      </c>
      <c r="F23" s="112">
        <f>'New GDP KP 2023'!F23/'New GDP KP 2022'!F23*100-100</f>
        <v>1.180532868680146</v>
      </c>
      <c r="G23" s="112">
        <f>'New GDP KP 2023'!G23/'New GDP KP 2022'!G23*100-100</f>
        <v>13.116748026551804</v>
      </c>
      <c r="H23" s="112">
        <f>'New GDP KP 2023'!H23/'New GDP KP 2022'!H23*100-100</f>
        <v>4.8158786699479208</v>
      </c>
      <c r="I23" s="112">
        <f>'New GDP KP 2023'!I23/'New GDP KP 2022'!I23*100-100</f>
        <v>4.7672352940636671</v>
      </c>
      <c r="J23" s="112">
        <f>'New GDP KP 2023'!J23/'New GDP KP 2022'!J23*100-100</f>
        <v>4.2943273007037561</v>
      </c>
      <c r="K23" s="112">
        <f>'New GDP KP 2023'!K23/'New GDP KP 2022'!K23*100-100</f>
        <v>5.9880893812729141</v>
      </c>
      <c r="L23" s="112">
        <f>'New GDP KP 2023'!L23/'New GDP KP 2022'!L23*100-100</f>
        <v>5.4866677805205342</v>
      </c>
      <c r="M23" s="110"/>
    </row>
    <row r="24" spans="1:13" x14ac:dyDescent="0.3">
      <c r="A24" s="97" t="s">
        <v>30</v>
      </c>
      <c r="B24" s="114">
        <f>'New GDP KP 2023'!B24/'New GDP KP 2022'!B24*100-100</f>
        <v>-7.1731633058772388</v>
      </c>
      <c r="C24" s="114">
        <f>'New GDP KP 2023'!C24/'New GDP KP 2022'!C24*100-100</f>
        <v>-2.6743321743168025</v>
      </c>
      <c r="D24" s="114">
        <f>'New GDP KP 2023'!D24/'New GDP KP 2022'!D24*100-100</f>
        <v>-10.24970570372696</v>
      </c>
      <c r="E24" s="114">
        <f>'New GDP KP 2023'!E24/'New GDP KP 2022'!E24*100-100</f>
        <v>17.326930290837424</v>
      </c>
      <c r="F24" s="114">
        <f>'New GDP KP 2023'!F24/'New GDP KP 2022'!F24*100-100</f>
        <v>-25.496473573111686</v>
      </c>
      <c r="G24" s="114">
        <f>'New GDP KP 2023'!G24/'New GDP KP 2022'!G24*100-100</f>
        <v>-33.951024471127283</v>
      </c>
      <c r="H24" s="114">
        <f>'New GDP KP 2023'!H24/'New GDP KP 2022'!H24*100-100</f>
        <v>-25.861874300549843</v>
      </c>
      <c r="I24" s="114">
        <f>'New GDP KP 2023'!I24/'New GDP KP 2022'!I24*100-100</f>
        <v>-9.4792600918808034</v>
      </c>
      <c r="J24" s="114">
        <f>'New GDP KP 2023'!J24/'New GDP KP 2022'!J24*100-100</f>
        <v>9.5518498194327179</v>
      </c>
      <c r="K24" s="114">
        <f>'New GDP KP 2023'!K24/'New GDP KP 2022'!K24*100-100</f>
        <v>44.831577383881353</v>
      </c>
      <c r="L24" s="114">
        <f>'New GDP KP 2023'!L24/'New GDP KP 2022'!L24*100-100</f>
        <v>2.9111188792375344</v>
      </c>
      <c r="M24" s="110"/>
    </row>
    <row r="25" spans="1:13" s="101" customFormat="1" x14ac:dyDescent="0.3">
      <c r="A25" s="80" t="s">
        <v>31</v>
      </c>
      <c r="B25" s="114">
        <f>'New GDP KP 2023'!B25/'New GDP KP 2022'!B25*100-100</f>
        <v>-6.7177193634489925</v>
      </c>
      <c r="C25" s="114">
        <f>'New GDP KP 2023'!C25/'New GDP KP 2022'!C25*100-100</f>
        <v>-2.5779712281506733</v>
      </c>
      <c r="D25" s="114">
        <f>'New GDP KP 2023'!D25/'New GDP KP 2022'!D25*100-100</f>
        <v>-10.053390713948872</v>
      </c>
      <c r="E25" s="114">
        <f>'New GDP KP 2023'!E25/'New GDP KP 2022'!E25*100-100</f>
        <v>17.026940612999681</v>
      </c>
      <c r="F25" s="114">
        <f>'New GDP KP 2023'!F25/'New GDP KP 2022'!F25*100-100</f>
        <v>-24.845648554744088</v>
      </c>
      <c r="G25" s="114">
        <f>'New GDP KP 2023'!G25/'New GDP KP 2022'!G25*100-100</f>
        <v>-33.769593566740298</v>
      </c>
      <c r="H25" s="114">
        <f>'New GDP KP 2023'!H25/'New GDP KP 2022'!H25*100-100</f>
        <v>-24.774037461447918</v>
      </c>
      <c r="I25" s="114">
        <f>'New GDP KP 2023'!I25/'New GDP KP 2022'!I25*100-100</f>
        <v>-9.2780291634387879</v>
      </c>
      <c r="J25" s="114">
        <f>'New GDP KP 2023'!J25/'New GDP KP 2022'!J25*100-100</f>
        <v>9.2089262454387182</v>
      </c>
      <c r="K25" s="114">
        <f>'New GDP KP 2023'!K25/'New GDP KP 2022'!K25*100-100</f>
        <v>43.389322039239858</v>
      </c>
      <c r="L25" s="114">
        <f>'New GDP KP 2023'!L25/'New GDP KP 2022'!L25*100-100</f>
        <v>2.9222794989830021</v>
      </c>
      <c r="M25" s="110"/>
    </row>
    <row r="26" spans="1:13" x14ac:dyDescent="0.3">
      <c r="A26" s="97" t="s">
        <v>32</v>
      </c>
      <c r="B26" s="114">
        <f>'New GDP KP 2023'!B26/'New GDP KP 2022'!B26*100-100</f>
        <v>19.631779678253025</v>
      </c>
      <c r="C26" s="114">
        <f>'New GDP KP 2023'!C26/'New GDP KP 2022'!C26*100-100</f>
        <v>2.1433165099439009</v>
      </c>
      <c r="D26" s="114">
        <f>'New GDP KP 2023'!D26/'New GDP KP 2022'!D26*100-100</f>
        <v>9.0114072948671549</v>
      </c>
      <c r="E26" s="114">
        <f>'New GDP KP 2023'!E26/'New GDP KP 2022'!E26*100-100</f>
        <v>3.3934265950135796</v>
      </c>
      <c r="F26" s="114">
        <f>'New GDP KP 2023'!F26/'New GDP KP 2022'!F26*100-100</f>
        <v>17.836371007018073</v>
      </c>
      <c r="G26" s="114">
        <f>'New GDP KP 2023'!G26/'New GDP KP 2022'!G26*100-100</f>
        <v>-10.274171960903061</v>
      </c>
      <c r="H26" s="114">
        <f>'New GDP KP 2023'!H26/'New GDP KP 2022'!H26*100-100</f>
        <v>-0.36786204325737515</v>
      </c>
      <c r="I26" s="114">
        <f>'New GDP KP 2023'!I26/'New GDP KP 2022'!I26*100-100</f>
        <v>-0.29522677286941246</v>
      </c>
      <c r="J26" s="114">
        <f>'New GDP KP 2023'!J26/'New GDP KP 2022'!J26*100-100</f>
        <v>-1.4834136010657346</v>
      </c>
      <c r="K26" s="114">
        <f>'New GDP KP 2023'!K26/'New GDP KP 2022'!K26*100-100</f>
        <v>-0.14463003130134666</v>
      </c>
      <c r="L26" s="114">
        <f>'New GDP KP 2023'!L26/'New GDP KP 2022'!L26*100-100</f>
        <v>3.4000000000000057</v>
      </c>
      <c r="M26" s="109"/>
    </row>
    <row r="27" spans="1:13" s="103" customFormat="1" x14ac:dyDescent="0.3">
      <c r="A27" s="102" t="s">
        <v>33</v>
      </c>
      <c r="B27" s="112">
        <f>'New GDP KP 2023'!B27/'New GDP KP 2022'!B27*100-100</f>
        <v>5.6654731612118923</v>
      </c>
      <c r="C27" s="112">
        <f>'New GDP KP 2023'!C27/'New GDP KP 2022'!C27*100-100</f>
        <v>6.2711183966737991</v>
      </c>
      <c r="D27" s="112">
        <f>'New GDP KP 2023'!D27/'New GDP KP 2022'!D27*100-100</f>
        <v>4.1915475047331654</v>
      </c>
      <c r="E27" s="112">
        <f>'New GDP KP 2023'!E27/'New GDP KP 2022'!E27*100-100</f>
        <v>5.6240094141648171</v>
      </c>
      <c r="F27" s="112">
        <f>'New GDP KP 2023'!F27/'New GDP KP 2022'!F27*100-100</f>
        <v>-0.28715215868456312</v>
      </c>
      <c r="G27" s="112">
        <f>'New GDP KP 2023'!G27/'New GDP KP 2022'!G27*100-100</f>
        <v>10.470758935930988</v>
      </c>
      <c r="H27" s="112">
        <f>'New GDP KP 2023'!H27/'New GDP KP 2022'!H27*100-100</f>
        <v>2.9752814574504498</v>
      </c>
      <c r="I27" s="112">
        <f>'New GDP KP 2023'!I27/'New GDP KP 2022'!I27*100-100</f>
        <v>3.9405753517865065</v>
      </c>
      <c r="J27" s="112">
        <f>'New GDP KP 2023'!J27/'New GDP KP 2022'!J27*100-100</f>
        <v>4.6008819887113646</v>
      </c>
      <c r="K27" s="112">
        <f>'New GDP KP 2023'!K27/'New GDP KP 2022'!K27*100-100</f>
        <v>8.278934891250131</v>
      </c>
      <c r="L27" s="112">
        <f>'New GDP KP 2023'!L27/'New GDP KP 2022'!L27*100-100</f>
        <v>5.3367304730088705</v>
      </c>
      <c r="M27" s="110"/>
    </row>
    <row r="29" spans="1:13" s="103" customFormat="1" x14ac:dyDescent="0.3">
      <c r="B29" s="110"/>
      <c r="C29" s="109"/>
      <c r="D29" s="109"/>
      <c r="E29" s="109"/>
      <c r="F29" s="110"/>
      <c r="G29" s="109"/>
      <c r="H29" s="109"/>
      <c r="I29" s="109"/>
      <c r="J29" s="109"/>
      <c r="K29" s="109"/>
      <c r="L29" s="109"/>
    </row>
    <row r="30" spans="1:13" x14ac:dyDescent="0.3">
      <c r="B30" s="117"/>
      <c r="C30" s="118"/>
      <c r="D30" s="118"/>
      <c r="E30" s="118"/>
      <c r="F30" s="117"/>
      <c r="G30" s="118"/>
      <c r="H30" s="118"/>
      <c r="I30" s="118"/>
      <c r="J30" s="118"/>
      <c r="K30" s="118"/>
      <c r="L30" s="109"/>
    </row>
    <row r="31" spans="1:13" s="103" customFormat="1" x14ac:dyDescent="0.3">
      <c r="B31" s="110"/>
      <c r="C31" s="109"/>
      <c r="D31" s="109"/>
      <c r="E31" s="109"/>
      <c r="F31" s="110"/>
      <c r="G31" s="109"/>
      <c r="H31" s="109"/>
      <c r="I31" s="109"/>
      <c r="J31" s="109"/>
      <c r="K31" s="109"/>
      <c r="L31" s="10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GDP CP 2019</vt:lpstr>
      <vt:lpstr>GDP KP 2019</vt:lpstr>
      <vt:lpstr>GDP CP 2019 Contr Industry</vt:lpstr>
      <vt:lpstr>GDP KP 2019 Cont Province</vt:lpstr>
      <vt:lpstr>GDP CP 2020</vt:lpstr>
      <vt:lpstr>GDP KP 2020</vt:lpstr>
      <vt:lpstr>GDP CP 2020  Cont Industry</vt:lpstr>
      <vt:lpstr>GDP KP 2020 Contr Provi</vt:lpstr>
      <vt:lpstr>GDP KP 2020 Growth </vt:lpstr>
      <vt:lpstr>New GDP CP 2021</vt:lpstr>
      <vt:lpstr>New GDP KP 2021 </vt:lpstr>
      <vt:lpstr>% GDP CP Contri 2021 Industry</vt:lpstr>
      <vt:lpstr>% GDP 2021 KP Cont Province</vt:lpstr>
      <vt:lpstr>New GDP KP 2021 Growth</vt:lpstr>
      <vt:lpstr>GDP 2019 - 2023 Growth Rates</vt:lpstr>
      <vt:lpstr>New GDP CP 2022 </vt:lpstr>
      <vt:lpstr>New GDP KP 2022</vt:lpstr>
      <vt:lpstr>New GDP CP 2022 Contr Industry </vt:lpstr>
      <vt:lpstr>New GDP CP 2022 Cont province</vt:lpstr>
      <vt:lpstr>New GDP KP 2022 Growth Rate </vt:lpstr>
      <vt:lpstr>New GDP 2023 CP</vt:lpstr>
      <vt:lpstr>% New GDP CP Contri 2023</vt:lpstr>
      <vt:lpstr>New GDP KP 2023</vt:lpstr>
      <vt:lpstr>%New GDP KP Contr 2023 Industry</vt:lpstr>
      <vt:lpstr>% GDP KP 2023 Contri Province</vt:lpstr>
      <vt:lpstr>GDP KP Growth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XYZ</dc:creator>
  <cp:lastModifiedBy>zimstat</cp:lastModifiedBy>
  <dcterms:created xsi:type="dcterms:W3CDTF">2022-11-09T12:23:42Z</dcterms:created>
  <dcterms:modified xsi:type="dcterms:W3CDTF">2025-09-29T10:45:47Z</dcterms:modified>
</cp:coreProperties>
</file>