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RINGA\Downloads\"/>
    </mc:Choice>
  </mc:AlternateContent>
  <xr:revisionPtr revIDLastSave="0" documentId="8_{A6233223-E43F-4FD1-9765-0AA302F9E4A4}" xr6:coauthVersionLast="36" xr6:coauthVersionMax="36" xr10:uidLastSave="{00000000-0000-0000-0000-000000000000}"/>
  <bookViews>
    <workbookView xWindow="0" yWindow="0" windowWidth="23040" windowHeight="9060" xr2:uid="{39EB0508-E633-4DA1-855C-9C0095CD2E27}"/>
  </bookViews>
  <sheets>
    <sheet name="Table 1.1 QGDP 2023-25 CP ZWG" sheetId="1" r:id="rId1"/>
    <sheet name="Table 1.2 QGDP 2023-25 KP ZWG" sheetId="2" r:id="rId2"/>
    <sheet name="Table 1.3 Q-Q Growth Rate" sheetId="5" r:id="rId3"/>
    <sheet name="Table 1.4 QGDP K Contri 23to25 " sheetId="3" r:id="rId4"/>
    <sheet name="Table 1.5 Y-Y Growth Rate" sheetId="4" r:id="rId5"/>
    <sheet name="Implied deflators 2023 to 2025" sheetId="13" r:id="rId6"/>
    <sheet name="Table 2.1 QGDP CP 2019 to 2023" sheetId="7" r:id="rId7"/>
    <sheet name="Table 2.2 QGDP CP Contribution" sheetId="8" r:id="rId8"/>
    <sheet name="Table 2.3 QGDP KP 2019 to 2023" sheetId="9" r:id="rId9"/>
    <sheet name="Table2.4 QGDP KP Con2019 _ 2023" sheetId="10" r:id="rId10"/>
    <sheet name="Table 2.5QGDP KP YY Grow 19_23 " sheetId="11" r:id="rId11"/>
    <sheet name="Table 2.6 QGDP QQ Grow 19 to 23" sheetId="12" r:id="rId12"/>
  </sheets>
  <definedNames>
    <definedName name="_xlnm._FilterDatabase" localSheetId="2" hidden="1">'Table 1.3 Q-Q Growth Rate'!$A$2:$J$28</definedName>
    <definedName name="_xlnm._FilterDatabase" localSheetId="3" hidden="1">'Table 1.4 QGDP K Contri 23to25 '!$A$4:$J$29</definedName>
    <definedName name="_xlnm._FilterDatabase" localSheetId="4" hidden="1">'Table 1.5 Y-Y Growth Rate'!$A$4:$J$29</definedName>
    <definedName name="_xlnm.Print_Area" localSheetId="2">'Table 1.3 Q-Q Growth Rate'!$A$1:$K$28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D25" i="2"/>
  <c r="E25" i="2"/>
  <c r="F25" i="2"/>
  <c r="G25" i="2"/>
  <c r="H25" i="2"/>
  <c r="H28" i="2" s="1"/>
  <c r="I25" i="2"/>
  <c r="I28" i="2" s="1"/>
  <c r="J25" i="2"/>
  <c r="J28" i="2" s="1"/>
  <c r="K25" i="2"/>
  <c r="L25" i="2"/>
  <c r="M25" i="2"/>
  <c r="C28" i="2"/>
  <c r="D28" i="2"/>
  <c r="E28" i="2"/>
  <c r="F28" i="2"/>
  <c r="G28" i="2"/>
  <c r="K28" i="2"/>
  <c r="L28" i="2"/>
  <c r="M28" i="2"/>
  <c r="B28" i="2"/>
  <c r="B25" i="2"/>
  <c r="B24" i="2"/>
  <c r="C24" i="2"/>
  <c r="D24" i="2"/>
  <c r="E24" i="2"/>
  <c r="F24" i="2"/>
  <c r="G24" i="2"/>
  <c r="H24" i="2"/>
  <c r="I24" i="2"/>
  <c r="J24" i="2"/>
  <c r="K24" i="2"/>
  <c r="L24" i="2"/>
  <c r="M24" i="2"/>
  <c r="L28" i="5" l="1"/>
  <c r="M28" i="5"/>
  <c r="M28" i="1"/>
  <c r="L28" i="1"/>
  <c r="K28" i="1"/>
  <c r="J28" i="1"/>
  <c r="I28" i="1"/>
  <c r="H28" i="1"/>
  <c r="G28" i="1"/>
  <c r="F28" i="1"/>
  <c r="E28" i="1"/>
  <c r="D28" i="1"/>
  <c r="C28" i="1"/>
  <c r="B28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P6" i="8" l="1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5" i="8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M4" i="13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B5" i="13" l="1"/>
  <c r="C5" i="13"/>
  <c r="D5" i="13"/>
  <c r="E5" i="13"/>
  <c r="F5" i="13"/>
  <c r="G5" i="13"/>
  <c r="H5" i="13"/>
  <c r="I5" i="13"/>
  <c r="J5" i="13"/>
  <c r="K5" i="13"/>
  <c r="L5" i="13"/>
  <c r="B6" i="13"/>
  <c r="C6" i="13"/>
  <c r="D6" i="13"/>
  <c r="E6" i="13"/>
  <c r="F6" i="13"/>
  <c r="G6" i="13"/>
  <c r="H6" i="13"/>
  <c r="I6" i="13"/>
  <c r="J6" i="13"/>
  <c r="L6" i="13"/>
  <c r="B7" i="13"/>
  <c r="C7" i="13"/>
  <c r="D7" i="13"/>
  <c r="E7" i="13"/>
  <c r="F7" i="13"/>
  <c r="G7" i="13"/>
  <c r="H7" i="13"/>
  <c r="I7" i="13"/>
  <c r="J7" i="13"/>
  <c r="K7" i="13"/>
  <c r="L7" i="13"/>
  <c r="B8" i="13"/>
  <c r="C8" i="13"/>
  <c r="D8" i="13"/>
  <c r="E8" i="13"/>
  <c r="F8" i="13"/>
  <c r="G8" i="13"/>
  <c r="H8" i="13"/>
  <c r="I8" i="13"/>
  <c r="J8" i="13"/>
  <c r="K8" i="13"/>
  <c r="L8" i="13"/>
  <c r="B9" i="13"/>
  <c r="C9" i="13"/>
  <c r="D9" i="13"/>
  <c r="E9" i="13"/>
  <c r="F9" i="13"/>
  <c r="G9" i="13"/>
  <c r="H9" i="13"/>
  <c r="I9" i="13"/>
  <c r="J9" i="13"/>
  <c r="K9" i="13"/>
  <c r="L9" i="13"/>
  <c r="B10" i="13"/>
  <c r="C10" i="13"/>
  <c r="D10" i="13"/>
  <c r="E10" i="13"/>
  <c r="F10" i="13"/>
  <c r="G10" i="13"/>
  <c r="H10" i="13"/>
  <c r="I10" i="13"/>
  <c r="J10" i="13"/>
  <c r="K10" i="13"/>
  <c r="L10" i="13"/>
  <c r="B11" i="13"/>
  <c r="C11" i="13"/>
  <c r="D11" i="13"/>
  <c r="E11" i="13"/>
  <c r="F11" i="13"/>
  <c r="G11" i="13"/>
  <c r="H11" i="13"/>
  <c r="I11" i="13"/>
  <c r="J11" i="13"/>
  <c r="K11" i="13"/>
  <c r="L11" i="13"/>
  <c r="B12" i="13"/>
  <c r="C12" i="13"/>
  <c r="D12" i="13"/>
  <c r="E12" i="13"/>
  <c r="F12" i="13"/>
  <c r="G12" i="13"/>
  <c r="H12" i="13"/>
  <c r="I12" i="13"/>
  <c r="J12" i="13"/>
  <c r="K12" i="13"/>
  <c r="L12" i="13"/>
  <c r="B13" i="13"/>
  <c r="C13" i="13"/>
  <c r="D13" i="13"/>
  <c r="E13" i="13"/>
  <c r="F13" i="13"/>
  <c r="G13" i="13"/>
  <c r="H13" i="13"/>
  <c r="I13" i="13"/>
  <c r="J13" i="13"/>
  <c r="K13" i="13"/>
  <c r="L13" i="13"/>
  <c r="B14" i="13"/>
  <c r="C14" i="13"/>
  <c r="D14" i="13"/>
  <c r="E14" i="13"/>
  <c r="F14" i="13"/>
  <c r="G14" i="13"/>
  <c r="H14" i="13"/>
  <c r="I14" i="13"/>
  <c r="J14" i="13"/>
  <c r="K14" i="13"/>
  <c r="L14" i="13"/>
  <c r="B15" i="13"/>
  <c r="C15" i="13"/>
  <c r="D15" i="13"/>
  <c r="E15" i="13"/>
  <c r="F15" i="13"/>
  <c r="G15" i="13"/>
  <c r="H15" i="13"/>
  <c r="I15" i="13"/>
  <c r="J15" i="13"/>
  <c r="K15" i="13"/>
  <c r="L15" i="13"/>
  <c r="B16" i="13"/>
  <c r="C16" i="13"/>
  <c r="D16" i="13"/>
  <c r="E16" i="13"/>
  <c r="F16" i="13"/>
  <c r="G16" i="13"/>
  <c r="H16" i="13"/>
  <c r="I16" i="13"/>
  <c r="J16" i="13"/>
  <c r="K16" i="13"/>
  <c r="L16" i="13"/>
  <c r="B17" i="13"/>
  <c r="C17" i="13"/>
  <c r="D17" i="13"/>
  <c r="E17" i="13"/>
  <c r="F17" i="13"/>
  <c r="G17" i="13"/>
  <c r="H17" i="13"/>
  <c r="I17" i="13"/>
  <c r="J17" i="13"/>
  <c r="K17" i="13"/>
  <c r="L17" i="13"/>
  <c r="B18" i="13"/>
  <c r="C18" i="13"/>
  <c r="D18" i="13"/>
  <c r="E18" i="13"/>
  <c r="F18" i="13"/>
  <c r="G18" i="13"/>
  <c r="H18" i="13"/>
  <c r="I18" i="13"/>
  <c r="J18" i="13"/>
  <c r="K18" i="13"/>
  <c r="L18" i="13"/>
  <c r="B19" i="13"/>
  <c r="C19" i="13"/>
  <c r="D19" i="13"/>
  <c r="E19" i="13"/>
  <c r="F19" i="13"/>
  <c r="G19" i="13"/>
  <c r="H19" i="13"/>
  <c r="I19" i="13"/>
  <c r="J19" i="13"/>
  <c r="K19" i="13"/>
  <c r="L19" i="13"/>
  <c r="B20" i="13"/>
  <c r="C20" i="13"/>
  <c r="D20" i="13"/>
  <c r="E20" i="13"/>
  <c r="F20" i="13"/>
  <c r="G20" i="13"/>
  <c r="H20" i="13"/>
  <c r="I20" i="13"/>
  <c r="J20" i="13"/>
  <c r="K20" i="13"/>
  <c r="L20" i="13"/>
  <c r="B21" i="13"/>
  <c r="C21" i="13"/>
  <c r="D21" i="13"/>
  <c r="E21" i="13"/>
  <c r="F21" i="13"/>
  <c r="G21" i="13"/>
  <c r="H21" i="13"/>
  <c r="I21" i="13"/>
  <c r="J21" i="13"/>
  <c r="K21" i="13"/>
  <c r="L21" i="13"/>
  <c r="B22" i="13"/>
  <c r="C22" i="13"/>
  <c r="D22" i="13"/>
  <c r="E22" i="13"/>
  <c r="F22" i="13"/>
  <c r="G22" i="13"/>
  <c r="H22" i="13"/>
  <c r="I22" i="13"/>
  <c r="J22" i="13"/>
  <c r="K22" i="13"/>
  <c r="L22" i="13"/>
  <c r="B23" i="13"/>
  <c r="C23" i="13"/>
  <c r="D23" i="13"/>
  <c r="E23" i="13"/>
  <c r="F23" i="13"/>
  <c r="G23" i="13"/>
  <c r="H23" i="13"/>
  <c r="I23" i="13"/>
  <c r="J23" i="13"/>
  <c r="K23" i="13"/>
  <c r="L23" i="13"/>
  <c r="B26" i="13"/>
  <c r="C26" i="13"/>
  <c r="D26" i="13"/>
  <c r="E26" i="13"/>
  <c r="F26" i="13"/>
  <c r="G26" i="13"/>
  <c r="H26" i="13"/>
  <c r="I26" i="13"/>
  <c r="J26" i="13"/>
  <c r="L26" i="13"/>
  <c r="B27" i="13"/>
  <c r="C27" i="13"/>
  <c r="D27" i="13"/>
  <c r="E27" i="13"/>
  <c r="F27" i="13"/>
  <c r="G27" i="13"/>
  <c r="H27" i="13"/>
  <c r="I27" i="13"/>
  <c r="J27" i="13"/>
  <c r="K27" i="13"/>
  <c r="L27" i="13"/>
  <c r="C4" i="13"/>
  <c r="D4" i="13"/>
  <c r="E4" i="13"/>
  <c r="F4" i="13"/>
  <c r="G4" i="13"/>
  <c r="H4" i="13"/>
  <c r="I4" i="13"/>
  <c r="J4" i="13"/>
  <c r="K4" i="13"/>
  <c r="L4" i="13"/>
  <c r="B4" i="13"/>
  <c r="L13" i="4" l="1"/>
  <c r="L12" i="5"/>
  <c r="L27" i="4" l="1"/>
  <c r="L28" i="4"/>
  <c r="L27" i="5"/>
  <c r="L25" i="13"/>
  <c r="L9" i="4" l="1"/>
  <c r="L8" i="5"/>
  <c r="K6" i="4" l="1"/>
  <c r="L6" i="4"/>
  <c r="L7" i="4"/>
  <c r="K8" i="4"/>
  <c r="L8" i="4"/>
  <c r="K9" i="4"/>
  <c r="K10" i="4"/>
  <c r="L10" i="4"/>
  <c r="K11" i="4"/>
  <c r="L11" i="4"/>
  <c r="K12" i="4"/>
  <c r="L12" i="4"/>
  <c r="K13" i="4"/>
  <c r="K14" i="4"/>
  <c r="L14" i="4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K23" i="4"/>
  <c r="L23" i="4"/>
  <c r="K24" i="4"/>
  <c r="L24" i="4"/>
  <c r="L5" i="4"/>
  <c r="K5" i="5"/>
  <c r="L5" i="5"/>
  <c r="K7" i="5"/>
  <c r="L7" i="5"/>
  <c r="K8" i="5"/>
  <c r="K9" i="5"/>
  <c r="L9" i="5"/>
  <c r="K10" i="5"/>
  <c r="L10" i="5"/>
  <c r="K11" i="5"/>
  <c r="L11" i="5"/>
  <c r="K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L4" i="5"/>
  <c r="L24" i="13" l="1"/>
  <c r="K6" i="13" l="1"/>
  <c r="L6" i="5"/>
  <c r="K7" i="4"/>
  <c r="K6" i="5"/>
  <c r="L28" i="13"/>
  <c r="L16" i="3"/>
  <c r="L24" i="3"/>
  <c r="L8" i="3"/>
  <c r="L9" i="3"/>
  <c r="L17" i="3"/>
  <c r="L5" i="3"/>
  <c r="L13" i="3"/>
  <c r="L22" i="3"/>
  <c r="L15" i="3"/>
  <c r="L10" i="3"/>
  <c r="L18" i="3"/>
  <c r="L26" i="3"/>
  <c r="L11" i="3"/>
  <c r="L19" i="3"/>
  <c r="L27" i="3"/>
  <c r="L12" i="3"/>
  <c r="L20" i="3"/>
  <c r="L28" i="3"/>
  <c r="L21" i="3"/>
  <c r="L29" i="3"/>
  <c r="L14" i="3"/>
  <c r="L6" i="3"/>
  <c r="L23" i="3"/>
  <c r="L7" i="3"/>
  <c r="L25" i="3"/>
  <c r="L25" i="5" l="1"/>
  <c r="K26" i="13"/>
  <c r="L26" i="5"/>
  <c r="K5" i="4"/>
  <c r="K27" i="4"/>
  <c r="K28" i="4"/>
  <c r="K25" i="13" l="1"/>
  <c r="K4" i="5"/>
  <c r="K26" i="5"/>
  <c r="K27" i="5"/>
  <c r="K25" i="5" l="1"/>
  <c r="L26" i="4"/>
  <c r="K26" i="4"/>
  <c r="L25" i="4"/>
  <c r="J25" i="13"/>
  <c r="I25" i="13"/>
  <c r="H25" i="13"/>
  <c r="G25" i="13"/>
  <c r="D25" i="13"/>
  <c r="C25" i="13"/>
  <c r="G24" i="13"/>
  <c r="D24" i="13"/>
  <c r="C24" i="13"/>
  <c r="E25" i="13" l="1"/>
  <c r="F25" i="13"/>
  <c r="E24" i="13"/>
  <c r="H24" i="13"/>
  <c r="I24" i="13"/>
  <c r="J24" i="13"/>
  <c r="F24" i="13"/>
  <c r="K25" i="3"/>
  <c r="K24" i="13"/>
  <c r="K24" i="5"/>
  <c r="K25" i="4"/>
  <c r="L24" i="5"/>
  <c r="L29" i="4"/>
  <c r="D28" i="13"/>
  <c r="C28" i="13"/>
  <c r="B25" i="13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9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9" i="12"/>
  <c r="C5" i="12"/>
  <c r="M5" i="11"/>
  <c r="N5" i="11"/>
  <c r="O5" i="11"/>
  <c r="P5" i="11"/>
  <c r="Q5" i="11"/>
  <c r="R5" i="11"/>
  <c r="S5" i="11"/>
  <c r="T5" i="11"/>
  <c r="U5" i="11"/>
  <c r="M6" i="11"/>
  <c r="N6" i="11"/>
  <c r="O6" i="11"/>
  <c r="P6" i="11"/>
  <c r="Q6" i="11"/>
  <c r="R6" i="11"/>
  <c r="S6" i="11"/>
  <c r="T6" i="11"/>
  <c r="U6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9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9" i="11"/>
  <c r="F5" i="11"/>
  <c r="B6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B22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B23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T6" i="8"/>
  <c r="T9" i="8"/>
  <c r="T12" i="8"/>
  <c r="T15" i="8"/>
  <c r="T18" i="8"/>
  <c r="T21" i="8"/>
  <c r="T24" i="8"/>
  <c r="T27" i="8"/>
  <c r="M28" i="7"/>
  <c r="M6" i="8" s="1"/>
  <c r="E26" i="7"/>
  <c r="D26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H26" i="8" s="1"/>
  <c r="G25" i="7"/>
  <c r="F25" i="7"/>
  <c r="C25" i="7"/>
  <c r="B25" i="7"/>
  <c r="U24" i="7"/>
  <c r="U28" i="7" s="1"/>
  <c r="T24" i="7"/>
  <c r="T28" i="7" s="1"/>
  <c r="T20" i="8" s="1"/>
  <c r="S24" i="7"/>
  <c r="R24" i="7"/>
  <c r="Q24" i="7"/>
  <c r="Q28" i="7" s="1"/>
  <c r="Q7" i="8" s="1"/>
  <c r="P24" i="7"/>
  <c r="O24" i="7"/>
  <c r="N24" i="7"/>
  <c r="M24" i="7"/>
  <c r="L24" i="7"/>
  <c r="K24" i="7"/>
  <c r="J24" i="7"/>
  <c r="I24" i="7"/>
  <c r="I28" i="7" s="1"/>
  <c r="I7" i="8" s="1"/>
  <c r="H24" i="7"/>
  <c r="H28" i="7" s="1"/>
  <c r="H5" i="8" s="1"/>
  <c r="G24" i="7"/>
  <c r="F24" i="7"/>
  <c r="E24" i="7"/>
  <c r="D24" i="7"/>
  <c r="C24" i="7"/>
  <c r="B24" i="7"/>
  <c r="E28" i="13" l="1"/>
  <c r="B28" i="13"/>
  <c r="B24" i="13"/>
  <c r="J28" i="13"/>
  <c r="G28" i="13"/>
  <c r="I28" i="13"/>
  <c r="H28" i="13"/>
  <c r="F28" i="13"/>
  <c r="K28" i="13"/>
  <c r="K15" i="3"/>
  <c r="K20" i="3"/>
  <c r="K8" i="3"/>
  <c r="K13" i="3"/>
  <c r="K29" i="3"/>
  <c r="K17" i="3"/>
  <c r="K10" i="3"/>
  <c r="K28" i="3"/>
  <c r="K22" i="3"/>
  <c r="K24" i="3"/>
  <c r="K29" i="4"/>
  <c r="K19" i="3"/>
  <c r="K14" i="3"/>
  <c r="K11" i="3"/>
  <c r="K12" i="3"/>
  <c r="K21" i="3"/>
  <c r="K16" i="3"/>
  <c r="K26" i="3"/>
  <c r="K5" i="3"/>
  <c r="K27" i="3"/>
  <c r="K18" i="3"/>
  <c r="K6" i="3"/>
  <c r="K23" i="3"/>
  <c r="K7" i="3"/>
  <c r="K9" i="3"/>
  <c r="K28" i="5"/>
  <c r="H27" i="8"/>
  <c r="H12" i="8"/>
  <c r="T26" i="8"/>
  <c r="T8" i="8"/>
  <c r="H21" i="8"/>
  <c r="T11" i="8"/>
  <c r="L28" i="7"/>
  <c r="L25" i="8" s="1"/>
  <c r="H29" i="8"/>
  <c r="H23" i="8"/>
  <c r="H20" i="8"/>
  <c r="H17" i="8"/>
  <c r="H14" i="8"/>
  <c r="H11" i="8"/>
  <c r="H8" i="8"/>
  <c r="H24" i="8"/>
  <c r="H9" i="8"/>
  <c r="T29" i="8"/>
  <c r="T17" i="8"/>
  <c r="Q26" i="8"/>
  <c r="M25" i="8"/>
  <c r="T28" i="8"/>
  <c r="T25" i="8"/>
  <c r="T22" i="8"/>
  <c r="T19" i="8"/>
  <c r="T16" i="8"/>
  <c r="T13" i="8"/>
  <c r="T10" i="8"/>
  <c r="T7" i="8"/>
  <c r="H18" i="8"/>
  <c r="T23" i="8"/>
  <c r="T5" i="8"/>
  <c r="H15" i="8"/>
  <c r="T14" i="8"/>
  <c r="I26" i="8"/>
  <c r="M26" i="8"/>
  <c r="H6" i="8"/>
  <c r="P28" i="7"/>
  <c r="H28" i="8"/>
  <c r="H25" i="8"/>
  <c r="H22" i="8"/>
  <c r="H19" i="8"/>
  <c r="H16" i="8"/>
  <c r="H13" i="8"/>
  <c r="H10" i="8"/>
  <c r="H7" i="8"/>
  <c r="N28" i="7"/>
  <c r="D25" i="7"/>
  <c r="E25" i="7"/>
  <c r="E28" i="7" s="1"/>
  <c r="U6" i="8"/>
  <c r="U8" i="8"/>
  <c r="U10" i="8"/>
  <c r="U12" i="8"/>
  <c r="U14" i="8"/>
  <c r="U16" i="8"/>
  <c r="U18" i="8"/>
  <c r="U20" i="8"/>
  <c r="U22" i="8"/>
  <c r="U24" i="8"/>
  <c r="U28" i="8"/>
  <c r="U7" i="8"/>
  <c r="U9" i="8"/>
  <c r="U11" i="8"/>
  <c r="U13" i="8"/>
  <c r="U15" i="8"/>
  <c r="U17" i="8"/>
  <c r="U19" i="8"/>
  <c r="U21" i="8"/>
  <c r="U23" i="8"/>
  <c r="U27" i="8"/>
  <c r="U29" i="8"/>
  <c r="U5" i="8"/>
  <c r="B26" i="8"/>
  <c r="B28" i="7"/>
  <c r="B25" i="8" s="1"/>
  <c r="J28" i="7"/>
  <c r="J25" i="8" s="1"/>
  <c r="R28" i="7"/>
  <c r="R25" i="8"/>
  <c r="K25" i="8"/>
  <c r="S28" i="7"/>
  <c r="S25" i="8" s="1"/>
  <c r="J26" i="8"/>
  <c r="F28" i="7"/>
  <c r="F25" i="8"/>
  <c r="U26" i="8"/>
  <c r="D28" i="7"/>
  <c r="D27" i="8" s="1"/>
  <c r="M5" i="8"/>
  <c r="M29" i="8"/>
  <c r="Q28" i="8"/>
  <c r="I28" i="8"/>
  <c r="M27" i="8"/>
  <c r="U25" i="8"/>
  <c r="Q24" i="8"/>
  <c r="I24" i="8"/>
  <c r="M23" i="8"/>
  <c r="Q22" i="8"/>
  <c r="I22" i="8"/>
  <c r="M21" i="8"/>
  <c r="Q20" i="8"/>
  <c r="I20" i="8"/>
  <c r="M19" i="8"/>
  <c r="Q18" i="8"/>
  <c r="I18" i="8"/>
  <c r="M17" i="8"/>
  <c r="Q16" i="8"/>
  <c r="I16" i="8"/>
  <c r="M15" i="8"/>
  <c r="Q14" i="8"/>
  <c r="I14" i="8"/>
  <c r="M13" i="8"/>
  <c r="Q12" i="8"/>
  <c r="I12" i="8"/>
  <c r="M11" i="8"/>
  <c r="Q10" i="8"/>
  <c r="I10" i="8"/>
  <c r="M9" i="8"/>
  <c r="Q8" i="8"/>
  <c r="I8" i="8"/>
  <c r="M7" i="8"/>
  <c r="Q6" i="8"/>
  <c r="I6" i="8"/>
  <c r="G28" i="7"/>
  <c r="G26" i="8" s="1"/>
  <c r="O28" i="7"/>
  <c r="C28" i="7"/>
  <c r="K28" i="7"/>
  <c r="I5" i="8"/>
  <c r="Q5" i="8"/>
  <c r="Q29" i="8"/>
  <c r="I29" i="8"/>
  <c r="M28" i="8"/>
  <c r="Q27" i="8"/>
  <c r="I27" i="8"/>
  <c r="Q25" i="8"/>
  <c r="I25" i="8"/>
  <c r="M24" i="8"/>
  <c r="Q23" i="8"/>
  <c r="I23" i="8"/>
  <c r="M22" i="8"/>
  <c r="Q21" i="8"/>
  <c r="I21" i="8"/>
  <c r="M20" i="8"/>
  <c r="Q19" i="8"/>
  <c r="I19" i="8"/>
  <c r="M18" i="8"/>
  <c r="Q17" i="8"/>
  <c r="I17" i="8"/>
  <c r="M16" i="8"/>
  <c r="Q15" i="8"/>
  <c r="I15" i="8"/>
  <c r="M14" i="8"/>
  <c r="Q13" i="8"/>
  <c r="I13" i="8"/>
  <c r="M12" i="8"/>
  <c r="Q11" i="8"/>
  <c r="I11" i="8"/>
  <c r="M10" i="8"/>
  <c r="Q9" i="8"/>
  <c r="I9" i="8"/>
  <c r="M8" i="8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5" i="3"/>
  <c r="L15" i="8" l="1"/>
  <c r="L7" i="8"/>
  <c r="L10" i="8"/>
  <c r="L13" i="8"/>
  <c r="L16" i="8"/>
  <c r="L19" i="8"/>
  <c r="L22" i="8"/>
  <c r="L28" i="8"/>
  <c r="L9" i="8"/>
  <c r="L27" i="8"/>
  <c r="L18" i="8"/>
  <c r="L11" i="8"/>
  <c r="L12" i="8"/>
  <c r="L5" i="8"/>
  <c r="L8" i="8"/>
  <c r="L17" i="8"/>
  <c r="L20" i="8"/>
  <c r="L6" i="8"/>
  <c r="L21" i="8"/>
  <c r="L14" i="8"/>
  <c r="L23" i="8"/>
  <c r="L29" i="8"/>
  <c r="L24" i="8"/>
  <c r="L26" i="8"/>
  <c r="E6" i="8"/>
  <c r="E8" i="8"/>
  <c r="E10" i="8"/>
  <c r="E12" i="8"/>
  <c r="E14" i="8"/>
  <c r="E16" i="8"/>
  <c r="E18" i="8"/>
  <c r="E20" i="8"/>
  <c r="E22" i="8"/>
  <c r="E24" i="8"/>
  <c r="E28" i="8"/>
  <c r="E7" i="8"/>
  <c r="E9" i="8"/>
  <c r="E11" i="8"/>
  <c r="E13" i="8"/>
  <c r="E15" i="8"/>
  <c r="E17" i="8"/>
  <c r="E19" i="8"/>
  <c r="E21" i="8"/>
  <c r="E23" i="8"/>
  <c r="E29" i="8"/>
  <c r="E5" i="8"/>
  <c r="E27" i="8"/>
  <c r="E25" i="8"/>
  <c r="O6" i="8"/>
  <c r="O8" i="8"/>
  <c r="O10" i="8"/>
  <c r="O12" i="8"/>
  <c r="O14" i="8"/>
  <c r="O16" i="8"/>
  <c r="O18" i="8"/>
  <c r="O20" i="8"/>
  <c r="O22" i="8"/>
  <c r="O24" i="8"/>
  <c r="O28" i="8"/>
  <c r="O5" i="8"/>
  <c r="O9" i="8"/>
  <c r="O13" i="8"/>
  <c r="O17" i="8"/>
  <c r="O21" i="8"/>
  <c r="O7" i="8"/>
  <c r="O11" i="8"/>
  <c r="O15" i="8"/>
  <c r="O19" i="8"/>
  <c r="O23" i="8"/>
  <c r="O29" i="8"/>
  <c r="O25" i="8"/>
  <c r="O27" i="8"/>
  <c r="F6" i="8"/>
  <c r="F8" i="8"/>
  <c r="F10" i="8"/>
  <c r="F12" i="8"/>
  <c r="F14" i="8"/>
  <c r="F16" i="8"/>
  <c r="F18" i="8"/>
  <c r="F20" i="8"/>
  <c r="F22" i="8"/>
  <c r="F24" i="8"/>
  <c r="F28" i="8"/>
  <c r="F5" i="8"/>
  <c r="F7" i="8"/>
  <c r="F9" i="8"/>
  <c r="F11" i="8"/>
  <c r="F13" i="8"/>
  <c r="F15" i="8"/>
  <c r="F17" i="8"/>
  <c r="F19" i="8"/>
  <c r="F21" i="8"/>
  <c r="F23" i="8"/>
  <c r="F27" i="8"/>
  <c r="F29" i="8"/>
  <c r="R5" i="8"/>
  <c r="R7" i="8"/>
  <c r="R9" i="8"/>
  <c r="R11" i="8"/>
  <c r="R13" i="8"/>
  <c r="R15" i="8"/>
  <c r="R17" i="8"/>
  <c r="R19" i="8"/>
  <c r="R21" i="8"/>
  <c r="R23" i="8"/>
  <c r="R27" i="8"/>
  <c r="R29" i="8"/>
  <c r="R6" i="8"/>
  <c r="R8" i="8"/>
  <c r="R10" i="8"/>
  <c r="R12" i="8"/>
  <c r="R14" i="8"/>
  <c r="R16" i="8"/>
  <c r="R18" i="8"/>
  <c r="R20" i="8"/>
  <c r="R22" i="8"/>
  <c r="R24" i="8"/>
  <c r="R28" i="8"/>
  <c r="O26" i="8"/>
  <c r="R26" i="8"/>
  <c r="D26" i="8"/>
  <c r="N6" i="8"/>
  <c r="N8" i="8"/>
  <c r="N10" i="8"/>
  <c r="N12" i="8"/>
  <c r="N14" i="8"/>
  <c r="N16" i="8"/>
  <c r="N18" i="8"/>
  <c r="N20" i="8"/>
  <c r="N22" i="8"/>
  <c r="N24" i="8"/>
  <c r="N28" i="8"/>
  <c r="N5" i="8"/>
  <c r="N7" i="8"/>
  <c r="N9" i="8"/>
  <c r="N11" i="8"/>
  <c r="N13" i="8"/>
  <c r="N15" i="8"/>
  <c r="N17" i="8"/>
  <c r="N19" i="8"/>
  <c r="N21" i="8"/>
  <c r="N23" i="8"/>
  <c r="N27" i="8"/>
  <c r="N29" i="8"/>
  <c r="E26" i="8"/>
  <c r="K7" i="8"/>
  <c r="K9" i="8"/>
  <c r="K11" i="8"/>
  <c r="K13" i="8"/>
  <c r="K15" i="8"/>
  <c r="K17" i="8"/>
  <c r="K19" i="8"/>
  <c r="K21" i="8"/>
  <c r="K23" i="8"/>
  <c r="K27" i="8"/>
  <c r="K29" i="8"/>
  <c r="K10" i="8"/>
  <c r="K14" i="8"/>
  <c r="K18" i="8"/>
  <c r="K6" i="8"/>
  <c r="K8" i="8"/>
  <c r="K12" i="8"/>
  <c r="K16" i="8"/>
  <c r="K20" i="8"/>
  <c r="K28" i="8"/>
  <c r="K22" i="8"/>
  <c r="K5" i="8"/>
  <c r="K26" i="8"/>
  <c r="K24" i="8"/>
  <c r="D13" i="8"/>
  <c r="D15" i="8"/>
  <c r="D17" i="8"/>
  <c r="D23" i="8"/>
  <c r="D19" i="8"/>
  <c r="D25" i="8"/>
  <c r="D7" i="8"/>
  <c r="D9" i="8"/>
  <c r="D11" i="8"/>
  <c r="D21" i="8"/>
  <c r="D29" i="8"/>
  <c r="D8" i="8"/>
  <c r="D12" i="8"/>
  <c r="D14" i="8"/>
  <c r="D5" i="8"/>
  <c r="D16" i="8"/>
  <c r="D18" i="8"/>
  <c r="D6" i="8"/>
  <c r="D20" i="8"/>
  <c r="D24" i="8"/>
  <c r="D22" i="8"/>
  <c r="D10" i="8"/>
  <c r="D28" i="8"/>
  <c r="S7" i="8"/>
  <c r="S9" i="8"/>
  <c r="S11" i="8"/>
  <c r="S13" i="8"/>
  <c r="S15" i="8"/>
  <c r="S17" i="8"/>
  <c r="S19" i="8"/>
  <c r="S21" i="8"/>
  <c r="S23" i="8"/>
  <c r="S27" i="8"/>
  <c r="S29" i="8"/>
  <c r="S8" i="8"/>
  <c r="S12" i="8"/>
  <c r="S16" i="8"/>
  <c r="S20" i="8"/>
  <c r="S6" i="8"/>
  <c r="S10" i="8"/>
  <c r="S14" i="8"/>
  <c r="S18" i="8"/>
  <c r="S24" i="8"/>
  <c r="S22" i="8"/>
  <c r="S5" i="8"/>
  <c r="S28" i="8"/>
  <c r="S26" i="8"/>
  <c r="B5" i="8"/>
  <c r="B7" i="8"/>
  <c r="B9" i="8"/>
  <c r="B11" i="8"/>
  <c r="B13" i="8"/>
  <c r="B15" i="8"/>
  <c r="B17" i="8"/>
  <c r="B19" i="8"/>
  <c r="B21" i="8"/>
  <c r="B23" i="8"/>
  <c r="B27" i="8"/>
  <c r="B29" i="8"/>
  <c r="B6" i="8"/>
  <c r="B8" i="8"/>
  <c r="B10" i="8"/>
  <c r="B12" i="8"/>
  <c r="B14" i="8"/>
  <c r="B16" i="8"/>
  <c r="B18" i="8"/>
  <c r="B20" i="8"/>
  <c r="B22" i="8"/>
  <c r="B24" i="8"/>
  <c r="B28" i="8"/>
  <c r="F26" i="8"/>
  <c r="G6" i="8"/>
  <c r="G8" i="8"/>
  <c r="G10" i="8"/>
  <c r="G12" i="8"/>
  <c r="G14" i="8"/>
  <c r="G16" i="8"/>
  <c r="G18" i="8"/>
  <c r="G20" i="8"/>
  <c r="G22" i="8"/>
  <c r="G24" i="8"/>
  <c r="G28" i="8"/>
  <c r="G5" i="8"/>
  <c r="G7" i="8"/>
  <c r="G11" i="8"/>
  <c r="G15" i="8"/>
  <c r="G19" i="8"/>
  <c r="G9" i="8"/>
  <c r="G13" i="8"/>
  <c r="G17" i="8"/>
  <c r="G21" i="8"/>
  <c r="G27" i="8"/>
  <c r="G25" i="8"/>
  <c r="G23" i="8"/>
  <c r="G29" i="8"/>
  <c r="J5" i="8"/>
  <c r="J7" i="8"/>
  <c r="J9" i="8"/>
  <c r="J11" i="8"/>
  <c r="J13" i="8"/>
  <c r="J15" i="8"/>
  <c r="J17" i="8"/>
  <c r="J19" i="8"/>
  <c r="J21" i="8"/>
  <c r="J23" i="8"/>
  <c r="J27" i="8"/>
  <c r="J29" i="8"/>
  <c r="J6" i="8"/>
  <c r="J8" i="8"/>
  <c r="J10" i="8"/>
  <c r="J12" i="8"/>
  <c r="J14" i="8"/>
  <c r="J16" i="8"/>
  <c r="J18" i="8"/>
  <c r="J20" i="8"/>
  <c r="J22" i="8"/>
  <c r="J24" i="8"/>
  <c r="J28" i="8"/>
  <c r="C7" i="8"/>
  <c r="C9" i="8"/>
  <c r="C11" i="8"/>
  <c r="C13" i="8"/>
  <c r="C15" i="8"/>
  <c r="C17" i="8"/>
  <c r="C19" i="8"/>
  <c r="C21" i="8"/>
  <c r="C23" i="8"/>
  <c r="C27" i="8"/>
  <c r="C29" i="8"/>
  <c r="C6" i="8"/>
  <c r="C8" i="8"/>
  <c r="C12" i="8"/>
  <c r="C16" i="8"/>
  <c r="C20" i="8"/>
  <c r="C10" i="8"/>
  <c r="C14" i="8"/>
  <c r="C18" i="8"/>
  <c r="C26" i="8"/>
  <c r="C5" i="8"/>
  <c r="C24" i="8"/>
  <c r="C22" i="8"/>
  <c r="C28" i="8"/>
  <c r="C25" i="8"/>
  <c r="N26" i="8"/>
  <c r="N25" i="8"/>
  <c r="J11" i="3"/>
  <c r="J27" i="3"/>
  <c r="J5" i="3"/>
  <c r="J6" i="3"/>
  <c r="J13" i="3"/>
  <c r="J14" i="3"/>
  <c r="J21" i="3"/>
  <c r="J22" i="3"/>
  <c r="H5" i="3"/>
  <c r="H12" i="3"/>
  <c r="H11" i="3"/>
  <c r="H10" i="3"/>
  <c r="H9" i="3"/>
  <c r="H28" i="3"/>
  <c r="H15" i="3"/>
  <c r="H18" i="3"/>
  <c r="H20" i="3"/>
  <c r="H22" i="3"/>
  <c r="H24" i="3"/>
  <c r="H25" i="3"/>
  <c r="H26" i="3"/>
  <c r="H8" i="3"/>
  <c r="H27" i="3"/>
  <c r="H7" i="3"/>
  <c r="H14" i="3"/>
  <c r="H16" i="3"/>
  <c r="H17" i="3"/>
  <c r="H19" i="3"/>
  <c r="H21" i="3"/>
  <c r="H23" i="3"/>
  <c r="H6" i="3"/>
  <c r="H13" i="3"/>
  <c r="H29" i="3"/>
  <c r="I5" i="3"/>
  <c r="I29" i="3"/>
  <c r="I28" i="3"/>
  <c r="I27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G11" i="3"/>
  <c r="G10" i="3"/>
  <c r="G29" i="3"/>
  <c r="G28" i="3"/>
  <c r="G9" i="3"/>
  <c r="G8" i="3"/>
  <c r="G27" i="3"/>
  <c r="G13" i="3"/>
  <c r="G7" i="3"/>
  <c r="G14" i="3"/>
  <c r="G15" i="3"/>
  <c r="G16" i="3"/>
  <c r="G17" i="3"/>
  <c r="G18" i="3"/>
  <c r="G19" i="3"/>
  <c r="G20" i="3"/>
  <c r="G21" i="3"/>
  <c r="G22" i="3"/>
  <c r="G23" i="3"/>
  <c r="G24" i="3"/>
  <c r="G26" i="3"/>
  <c r="G6" i="3"/>
  <c r="G5" i="3"/>
  <c r="G12" i="3"/>
  <c r="G25" i="3"/>
  <c r="J12" i="3"/>
  <c r="I13" i="3"/>
  <c r="I12" i="3"/>
  <c r="I11" i="3"/>
  <c r="I10" i="3"/>
  <c r="I9" i="3"/>
  <c r="I8" i="3"/>
  <c r="I7" i="3"/>
  <c r="I6" i="3"/>
  <c r="J29" i="3"/>
  <c r="J9" i="4"/>
  <c r="J11" i="4"/>
  <c r="J20" i="3" l="1"/>
  <c r="J19" i="3"/>
  <c r="J25" i="3"/>
  <c r="J17" i="3"/>
  <c r="J9" i="3"/>
  <c r="J18" i="3"/>
  <c r="J26" i="3"/>
  <c r="J24" i="3"/>
  <c r="J16" i="3"/>
  <c r="J10" i="3"/>
  <c r="J7" i="3"/>
  <c r="J8" i="3"/>
  <c r="J28" i="3"/>
  <c r="J23" i="3"/>
  <c r="J15" i="3"/>
  <c r="J10" i="5"/>
  <c r="F6" i="4" l="1"/>
  <c r="G6" i="4"/>
  <c r="H6" i="4"/>
  <c r="I6" i="4"/>
  <c r="J6" i="4"/>
  <c r="F7" i="4"/>
  <c r="G7" i="4"/>
  <c r="H7" i="4"/>
  <c r="I7" i="4"/>
  <c r="J7" i="4"/>
  <c r="F8" i="4"/>
  <c r="G8" i="4"/>
  <c r="H8" i="4"/>
  <c r="I8" i="4"/>
  <c r="J8" i="4"/>
  <c r="F9" i="4"/>
  <c r="G9" i="4"/>
  <c r="H9" i="4"/>
  <c r="I9" i="4"/>
  <c r="F10" i="4"/>
  <c r="G10" i="4"/>
  <c r="H10" i="4"/>
  <c r="I10" i="4"/>
  <c r="J10" i="4"/>
  <c r="F11" i="4"/>
  <c r="G11" i="4"/>
  <c r="H11" i="4"/>
  <c r="I11" i="4"/>
  <c r="F12" i="4"/>
  <c r="G12" i="4"/>
  <c r="H12" i="4"/>
  <c r="I12" i="4"/>
  <c r="J12" i="4"/>
  <c r="F13" i="4"/>
  <c r="G13" i="4"/>
  <c r="H13" i="4"/>
  <c r="I13" i="4"/>
  <c r="J13" i="4"/>
  <c r="F14" i="4"/>
  <c r="G14" i="4"/>
  <c r="H14" i="4"/>
  <c r="I14" i="4"/>
  <c r="J14" i="4"/>
  <c r="F15" i="4"/>
  <c r="G15" i="4"/>
  <c r="H15" i="4"/>
  <c r="I15" i="4"/>
  <c r="J15" i="4"/>
  <c r="F16" i="4"/>
  <c r="G16" i="4"/>
  <c r="H16" i="4"/>
  <c r="I16" i="4"/>
  <c r="J16" i="4"/>
  <c r="F17" i="4"/>
  <c r="G17" i="4"/>
  <c r="H17" i="4"/>
  <c r="I17" i="4"/>
  <c r="J17" i="4"/>
  <c r="F18" i="4"/>
  <c r="G18" i="4"/>
  <c r="H18" i="4"/>
  <c r="I18" i="4"/>
  <c r="J18" i="4"/>
  <c r="J19" i="4"/>
  <c r="F20" i="4"/>
  <c r="G20" i="4"/>
  <c r="H20" i="4"/>
  <c r="I20" i="4"/>
  <c r="J20" i="4"/>
  <c r="F21" i="4"/>
  <c r="G21" i="4"/>
  <c r="H21" i="4"/>
  <c r="I21" i="4"/>
  <c r="J21" i="4"/>
  <c r="F22" i="4"/>
  <c r="G22" i="4"/>
  <c r="H22" i="4"/>
  <c r="I22" i="4"/>
  <c r="J22" i="4"/>
  <c r="F23" i="4"/>
  <c r="G23" i="4"/>
  <c r="H23" i="4"/>
  <c r="I23" i="4"/>
  <c r="J23" i="4"/>
  <c r="F24" i="4"/>
  <c r="G24" i="4"/>
  <c r="H24" i="4"/>
  <c r="I24" i="4"/>
  <c r="J24" i="4"/>
  <c r="F27" i="4"/>
  <c r="G27" i="4"/>
  <c r="H27" i="4"/>
  <c r="I27" i="4"/>
  <c r="J27" i="4"/>
  <c r="F28" i="4"/>
  <c r="G28" i="4"/>
  <c r="H28" i="4"/>
  <c r="I28" i="4"/>
  <c r="J28" i="4"/>
  <c r="G5" i="4"/>
  <c r="H5" i="4"/>
  <c r="I5" i="4"/>
  <c r="J5" i="4"/>
  <c r="F5" i="4"/>
  <c r="C5" i="5"/>
  <c r="D5" i="5"/>
  <c r="E5" i="5"/>
  <c r="F5" i="5"/>
  <c r="G5" i="5"/>
  <c r="H5" i="5"/>
  <c r="I5" i="5"/>
  <c r="J5" i="5"/>
  <c r="C6" i="5"/>
  <c r="D6" i="5"/>
  <c r="E6" i="5"/>
  <c r="F6" i="5"/>
  <c r="G6" i="5"/>
  <c r="H6" i="5"/>
  <c r="I6" i="5"/>
  <c r="J6" i="5"/>
  <c r="C7" i="5"/>
  <c r="D7" i="5"/>
  <c r="E7" i="5"/>
  <c r="F7" i="5"/>
  <c r="G7" i="5"/>
  <c r="H7" i="5"/>
  <c r="I7" i="5"/>
  <c r="J7" i="5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D4" i="5"/>
  <c r="E4" i="5"/>
  <c r="F4" i="5"/>
  <c r="G4" i="5"/>
  <c r="H4" i="5"/>
  <c r="I4" i="5"/>
  <c r="J4" i="5"/>
  <c r="C4" i="5"/>
  <c r="H26" i="4"/>
  <c r="I26" i="4"/>
  <c r="G26" i="4"/>
  <c r="I25" i="5"/>
  <c r="J26" i="4"/>
  <c r="H25" i="5" l="1"/>
  <c r="G25" i="5"/>
  <c r="J25" i="5"/>
  <c r="F26" i="4"/>
  <c r="F25" i="5"/>
  <c r="E25" i="5"/>
  <c r="D25" i="5"/>
  <c r="C25" i="5"/>
  <c r="J25" i="4" l="1"/>
  <c r="J24" i="5"/>
  <c r="H24" i="5"/>
  <c r="G24" i="5"/>
  <c r="I24" i="5"/>
  <c r="D18" i="5" l="1"/>
  <c r="H19" i="4"/>
  <c r="G19" i="4"/>
  <c r="C18" i="5"/>
  <c r="E18" i="5"/>
  <c r="F18" i="5"/>
  <c r="I19" i="4"/>
  <c r="F19" i="4"/>
  <c r="J29" i="4"/>
  <c r="H28" i="5"/>
  <c r="G28" i="5"/>
  <c r="J28" i="5"/>
  <c r="I28" i="5"/>
  <c r="F25" i="4" l="1"/>
  <c r="H25" i="4"/>
  <c r="D24" i="5"/>
  <c r="F24" i="5"/>
  <c r="I25" i="4"/>
  <c r="E24" i="5"/>
  <c r="G25" i="4"/>
  <c r="C24" i="5"/>
  <c r="D28" i="5" l="1"/>
  <c r="H29" i="4"/>
  <c r="G29" i="4"/>
  <c r="C28" i="5"/>
  <c r="E28" i="5"/>
  <c r="F28" i="5"/>
  <c r="I29" i="4"/>
  <c r="F29" i="4"/>
</calcChain>
</file>

<file path=xl/sharedStrings.xml><?xml version="1.0" encoding="utf-8"?>
<sst xmlns="http://schemas.openxmlformats.org/spreadsheetml/2006/main" count="767" uniqueCount="51">
  <si>
    <t>Industry</t>
  </si>
  <si>
    <t>Agriculture, Fishing and forestry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</si>
  <si>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</si>
  <si>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</si>
  <si>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</si>
  <si>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</si>
  <si>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</si>
  <si>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</si>
  <si>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</si>
  <si>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</si>
  <si>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</si>
  <si>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</si>
  <si>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</si>
  <si>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</si>
  <si>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</si>
  <si>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</si>
  <si>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</si>
  <si>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</si>
  <si>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</si>
  <si>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Services</t>
  </si>
  <si>
    <t>Activities of Households as Employers Producing Activities of Households for own use</t>
  </si>
  <si>
    <t>GDP basic price</t>
  </si>
  <si>
    <t>Net taxes on products</t>
  </si>
  <si>
    <t>Taxes on products</t>
  </si>
  <si>
    <t xml:space="preserve">Subsidies </t>
  </si>
  <si>
    <t>GDP at market price</t>
  </si>
  <si>
    <t>Q1</t>
  </si>
  <si>
    <t>Q2</t>
  </si>
  <si>
    <t>Q3</t>
  </si>
  <si>
    <t>Q4</t>
  </si>
  <si>
    <t>Average Exchange Rate ZWL to USD</t>
  </si>
  <si>
    <t>Total Contribution at market price</t>
  </si>
  <si>
    <t>GDP at Basic Prices</t>
  </si>
  <si>
    <t>Net Taxes on Products</t>
  </si>
  <si>
    <t>Taxes on Products</t>
  </si>
  <si>
    <t>Less Subsidies on Products</t>
  </si>
  <si>
    <t>GDP at Market Prices</t>
  </si>
  <si>
    <t>-</t>
  </si>
  <si>
    <t>Table 1.1: Quarterly Gross Domestic Product at Current Prices by Industry (ZWG)</t>
  </si>
  <si>
    <t>GDP Basic Prices</t>
  </si>
  <si>
    <t>Table 1.3. Quarter to Quarter Gross Domestic Product Growth Rate at Constant Prices (2023=100) by industry</t>
  </si>
  <si>
    <t>Table 1.2: Quarterly Gross Domestic Product at Constant Prices (2023 =100) by Industry in (ZWG)</t>
  </si>
  <si>
    <t xml:space="preserve">Table 1.4 Percentage Contribution to Quarterly Gross Domestic Product at Constant 2023 Prices by Industry </t>
  </si>
  <si>
    <t>Table 1.5 Quarterly Gross Domestic Product Annual Growth Rate at Constant Prices (2023=100) by industry</t>
  </si>
  <si>
    <t>Table 2.1: Quarterly Gross Domestic Product at Current Prices by Industry (Zimbabwean Dollars)</t>
  </si>
  <si>
    <t xml:space="preserve">Table 2.2. Percentage Contribution to Quarterly Gross Domestic Product at Current Prices by Industry </t>
  </si>
  <si>
    <t>Table 2.3: Quarterly Gross Domestic Product at Constant Prices (2023 =100) by Industry in Zimbabwe dollars</t>
  </si>
  <si>
    <t>Table 2.4. Percentage Contribution: Quarterly Gross Domestic Product at Constant Prices by Industry (2023=100)</t>
  </si>
  <si>
    <t>Table 2.5. Quarterly Gross Domestic Product Annual Growth Rate at Constant Prices (2023=100) by industry</t>
  </si>
  <si>
    <t>Table 2.6. Quarter to Quarter Gross Domestic Product Growth Rate at Constant Prices (2023=100) by industry</t>
  </si>
  <si>
    <t>GDP at Market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</si>
</sst>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"/>
    <numFmt numFmtId="167" formatCode="0.000"/>
    <numFmt numFmtId="168" formatCode="_-* #,##0_-;\-* #,##0_-;_-* &quot;-&quot;??_-;_-@_-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ill Sans MT"/>
      <family val="2"/>
    </font>
    <font>
      <sz val="12"/>
      <color theme="1"/>
      <name val="Gill Sans MT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Calibri"/>
      <family val="2"/>
      <scheme val="minor"/>
    </font>
    <font>
      <sz val="11"/>
      <name val="Gill Sans MT"/>
      <family val="2"/>
    </font>
    <font>
      <sz val="12"/>
      <color rgb="FFFF0000"/>
      <name val="Gill Sans M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Gill Sans MT"/>
      <family val="2"/>
    </font>
    <font>
      <sz val="12"/>
      <color theme="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4">
    <xf numFmtId="0" fontId="0" fillId="0" borderId="0" xfId="0"/>
    <xf numFmtId="165" fontId="3" fillId="0" borderId="3" xfId="1" applyNumberFormat="1" applyFont="1" applyFill="1" applyBorder="1"/>
    <xf numFmtId="165" fontId="2" fillId="0" borderId="3" xfId="1" applyNumberFormat="1" applyFont="1" applyFill="1" applyBorder="1"/>
    <xf numFmtId="0" fontId="5" fillId="0" borderId="0" xfId="0" applyFont="1"/>
    <xf numFmtId="165" fontId="2" fillId="0" borderId="0" xfId="1" applyNumberFormat="1" applyFont="1" applyFill="1" applyBorder="1"/>
    <xf numFmtId="166" fontId="0" fillId="0" borderId="0" xfId="0" applyNumberFormat="1"/>
    <xf numFmtId="0" fontId="2" fillId="0" borderId="1" xfId="0" applyFont="1" applyBorder="1"/>
    <xf numFmtId="0" fontId="2" fillId="0" borderId="4" xfId="0" applyFont="1" applyBorder="1"/>
    <xf numFmtId="0" fontId="3" fillId="0" borderId="2" xfId="0" applyFont="1" applyBorder="1"/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8" fillId="0" borderId="4" xfId="0" applyFont="1" applyBorder="1"/>
    <xf numFmtId="0" fontId="8" fillId="0" borderId="5" xfId="0" applyFont="1" applyBorder="1" applyAlignment="1">
      <alignment horizontal="right"/>
    </xf>
    <xf numFmtId="165" fontId="9" fillId="0" borderId="3" xfId="1" applyNumberFormat="1" applyFont="1" applyFill="1" applyBorder="1"/>
    <xf numFmtId="165" fontId="8" fillId="0" borderId="3" xfId="1" applyNumberFormat="1" applyFont="1" applyFill="1" applyBorder="1"/>
    <xf numFmtId="0" fontId="10" fillId="0" borderId="0" xfId="0" applyFont="1"/>
    <xf numFmtId="166" fontId="7" fillId="0" borderId="0" xfId="0" applyNumberFormat="1" applyFont="1"/>
    <xf numFmtId="165" fontId="9" fillId="0" borderId="6" xfId="1" applyNumberFormat="1" applyFont="1" applyFill="1" applyBorder="1"/>
    <xf numFmtId="43" fontId="7" fillId="0" borderId="0" xfId="0" applyNumberFormat="1" applyFont="1"/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43" fontId="7" fillId="0" borderId="0" xfId="1" applyFont="1" applyFill="1"/>
    <xf numFmtId="165" fontId="8" fillId="0" borderId="0" xfId="1" applyNumberFormat="1" applyFont="1" applyFill="1" applyBorder="1"/>
    <xf numFmtId="165" fontId="10" fillId="0" borderId="0" xfId="0" applyNumberFormat="1" applyFont="1"/>
    <xf numFmtId="0" fontId="8" fillId="0" borderId="7" xfId="0" applyFont="1" applyBorder="1"/>
    <xf numFmtId="0" fontId="2" fillId="0" borderId="0" xfId="0" applyFont="1"/>
    <xf numFmtId="0" fontId="3" fillId="0" borderId="0" xfId="0" applyFont="1"/>
    <xf numFmtId="165" fontId="3" fillId="0" borderId="0" xfId="1" applyNumberFormat="1" applyFont="1" applyFill="1"/>
    <xf numFmtId="43" fontId="3" fillId="0" borderId="0" xfId="1" applyFont="1" applyFill="1"/>
    <xf numFmtId="43" fontId="3" fillId="0" borderId="0" xfId="0" applyNumberFormat="1" applyFont="1"/>
    <xf numFmtId="0" fontId="2" fillId="0" borderId="8" xfId="0" applyFont="1" applyBorder="1"/>
    <xf numFmtId="0" fontId="2" fillId="0" borderId="7" xfId="0" applyFont="1" applyBorder="1"/>
    <xf numFmtId="0" fontId="2" fillId="0" borderId="9" xfId="0" applyFont="1" applyBorder="1" applyAlignment="1">
      <alignment horizontal="right"/>
    </xf>
    <xf numFmtId="165" fontId="2" fillId="0" borderId="3" xfId="0" applyNumberFormat="1" applyFont="1" applyBorder="1"/>
    <xf numFmtId="165" fontId="3" fillId="0" borderId="3" xfId="0" applyNumberFormat="1" applyFont="1" applyBorder="1"/>
    <xf numFmtId="165" fontId="12" fillId="0" borderId="3" xfId="1" applyNumberFormat="1" applyFont="1" applyFill="1" applyBorder="1"/>
    <xf numFmtId="0" fontId="13" fillId="0" borderId="0" xfId="0" applyFont="1"/>
    <xf numFmtId="165" fontId="14" fillId="0" borderId="0" xfId="1" applyNumberFormat="1" applyFont="1" applyFill="1"/>
    <xf numFmtId="165" fontId="13" fillId="0" borderId="0" xfId="1" applyNumberFormat="1" applyFont="1" applyFill="1"/>
    <xf numFmtId="43" fontId="13" fillId="0" borderId="0" xfId="1" applyFont="1" applyFill="1"/>
    <xf numFmtId="0" fontId="3" fillId="2" borderId="3" xfId="0" applyFont="1" applyFill="1" applyBorder="1"/>
    <xf numFmtId="164" fontId="13" fillId="0" borderId="0" xfId="0" applyNumberFormat="1" applyFont="1"/>
    <xf numFmtId="43" fontId="13" fillId="0" borderId="0" xfId="1" applyFont="1" applyFill="1" applyBorder="1"/>
    <xf numFmtId="43" fontId="13" fillId="0" borderId="0" xfId="0" applyNumberFormat="1" applyFont="1"/>
    <xf numFmtId="0" fontId="3" fillId="0" borderId="3" xfId="0" applyFont="1" applyBorder="1"/>
    <xf numFmtId="0" fontId="2" fillId="0" borderId="3" xfId="0" applyFont="1" applyBorder="1" applyAlignment="1">
      <alignment horizontal="right"/>
    </xf>
    <xf numFmtId="0" fontId="15" fillId="0" borderId="0" xfId="0" applyFont="1"/>
    <xf numFmtId="0" fontId="11" fillId="0" borderId="0" xfId="0" applyFont="1"/>
    <xf numFmtId="165" fontId="8" fillId="0" borderId="3" xfId="1" applyNumberFormat="1" applyFont="1" applyBorder="1"/>
    <xf numFmtId="167" fontId="15" fillId="0" borderId="0" xfId="0" applyNumberFormat="1" applyFont="1"/>
    <xf numFmtId="165" fontId="15" fillId="0" borderId="0" xfId="0" applyNumberFormat="1" applyFont="1"/>
    <xf numFmtId="43" fontId="15" fillId="0" borderId="0" xfId="1" applyFont="1" applyFill="1"/>
    <xf numFmtId="43" fontId="15" fillId="0" borderId="0" xfId="0" applyNumberFormat="1" applyFont="1"/>
    <xf numFmtId="168" fontId="2" fillId="0" borderId="0" xfId="1" applyNumberFormat="1" applyFont="1"/>
    <xf numFmtId="168" fontId="3" fillId="0" borderId="0" xfId="1" applyNumberFormat="1" applyFont="1"/>
    <xf numFmtId="165" fontId="3" fillId="0" borderId="9" xfId="1" applyNumberFormat="1" applyFont="1" applyFill="1" applyBorder="1"/>
    <xf numFmtId="165" fontId="2" fillId="0" borderId="8" xfId="1" applyNumberFormat="1" applyFont="1" applyFill="1" applyBorder="1"/>
    <xf numFmtId="165" fontId="2" fillId="0" borderId="10" xfId="1" applyNumberFormat="1" applyFont="1" applyFill="1" applyBorder="1"/>
    <xf numFmtId="166" fontId="3" fillId="0" borderId="0" xfId="0" applyNumberFormat="1" applyFont="1"/>
    <xf numFmtId="0" fontId="16" fillId="0" borderId="0" xfId="0" applyFont="1"/>
    <xf numFmtId="166" fontId="16" fillId="0" borderId="0" xfId="0" applyNumberFormat="1" applyFont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8" fillId="0" borderId="8" xfId="0" applyFont="1" applyBorder="1"/>
    <xf numFmtId="0" fontId="9" fillId="0" borderId="2" xfId="0" applyFont="1" applyBorder="1"/>
    <xf numFmtId="0" fontId="8" fillId="0" borderId="9" xfId="0" applyFont="1" applyBorder="1" applyAlignment="1">
      <alignment horizontal="right"/>
    </xf>
    <xf numFmtId="43" fontId="9" fillId="0" borderId="3" xfId="0" applyNumberFormat="1" applyFont="1" applyBorder="1"/>
    <xf numFmtId="0" fontId="17" fillId="0" borderId="0" xfId="0" applyFont="1"/>
    <xf numFmtId="0" fontId="2" fillId="0" borderId="3" xfId="0" applyFont="1" applyBorder="1"/>
    <xf numFmtId="165" fontId="9" fillId="0" borderId="3" xfId="1" applyNumberFormat="1" applyFont="1" applyBorder="1"/>
    <xf numFmtId="165" fontId="9" fillId="0" borderId="3" xfId="0" applyNumberFormat="1" applyFont="1" applyBorder="1"/>
    <xf numFmtId="0" fontId="8" fillId="0" borderId="3" xfId="0" applyFont="1" applyBorder="1"/>
    <xf numFmtId="43" fontId="9" fillId="0" borderId="0" xfId="0" applyNumberFormat="1" applyFont="1"/>
    <xf numFmtId="166" fontId="2" fillId="0" borderId="0" xfId="0" applyNumberFormat="1" applyFont="1"/>
    <xf numFmtId="165" fontId="2" fillId="0" borderId="3" xfId="1" applyNumberFormat="1" applyFont="1" applyFill="1" applyBorder="1" applyAlignment="1">
      <alignment horizontal="right"/>
    </xf>
    <xf numFmtId="43" fontId="0" fillId="0" borderId="0" xfId="1" applyFont="1" applyFill="1" applyBorder="1"/>
    <xf numFmtId="165" fontId="0" fillId="0" borderId="0" xfId="1" applyNumberFormat="1" applyFont="1" applyFill="1" applyBorder="1"/>
    <xf numFmtId="0" fontId="5" fillId="0" borderId="0" xfId="0" applyFont="1" applyAlignment="1">
      <alignment horizontal="right"/>
    </xf>
    <xf numFmtId="2" fontId="2" fillId="0" borderId="3" xfId="1" applyNumberFormat="1" applyFont="1" applyFill="1" applyBorder="1"/>
    <xf numFmtId="166" fontId="2" fillId="0" borderId="3" xfId="1" applyNumberFormat="1" applyFont="1" applyFill="1" applyBorder="1"/>
    <xf numFmtId="166" fontId="10" fillId="0" borderId="0" xfId="0" applyNumberFormat="1" applyFont="1"/>
    <xf numFmtId="1" fontId="2" fillId="0" borderId="3" xfId="1" applyNumberFormat="1" applyFont="1" applyFill="1" applyBorder="1"/>
    <xf numFmtId="1" fontId="10" fillId="0" borderId="0" xfId="0" applyNumberFormat="1" applyFont="1"/>
    <xf numFmtId="0" fontId="10" fillId="0" borderId="0" xfId="0" applyFont="1" applyAlignment="1">
      <alignment horizontal="right"/>
    </xf>
    <xf numFmtId="1" fontId="5" fillId="0" borderId="0" xfId="0" applyNumberFormat="1" applyFont="1"/>
    <xf numFmtId="2" fontId="3" fillId="0" borderId="3" xfId="1" applyNumberFormat="1" applyFont="1" applyFill="1" applyBorder="1"/>
    <xf numFmtId="166" fontId="3" fillId="0" borderId="3" xfId="1" applyNumberFormat="1" applyFont="1" applyFill="1" applyBorder="1"/>
    <xf numFmtId="166" fontId="2" fillId="0" borderId="3" xfId="1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/>
    </xf>
    <xf numFmtId="2" fontId="3" fillId="0" borderId="3" xfId="1" applyNumberFormat="1" applyFont="1" applyFill="1" applyBorder="1" applyAlignment="1">
      <alignment horizontal="right"/>
    </xf>
    <xf numFmtId="2" fontId="0" fillId="0" borderId="0" xfId="0" applyNumberFormat="1"/>
    <xf numFmtId="166" fontId="2" fillId="0" borderId="0" xfId="0" applyNumberFormat="1" applyFont="1" applyBorder="1"/>
    <xf numFmtId="166" fontId="3" fillId="0" borderId="0" xfId="0" applyNumberFormat="1" applyFont="1" applyAlignment="1">
      <alignment horizontal="right"/>
    </xf>
    <xf numFmtId="165" fontId="11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right"/>
    </xf>
    <xf numFmtId="165" fontId="7" fillId="0" borderId="0" xfId="0" applyNumberFormat="1" applyFont="1"/>
    <xf numFmtId="43" fontId="5" fillId="0" borderId="0" xfId="1" applyFont="1" applyFill="1" applyBorder="1"/>
    <xf numFmtId="0" fontId="9" fillId="0" borderId="0" xfId="0" applyFont="1" applyFill="1"/>
    <xf numFmtId="0" fontId="7" fillId="0" borderId="0" xfId="0" applyFont="1" applyFill="1"/>
    <xf numFmtId="0" fontId="0" fillId="0" borderId="0" xfId="0" applyFill="1"/>
    <xf numFmtId="0" fontId="2" fillId="0" borderId="3" xfId="0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165" fontId="5" fillId="0" borderId="0" xfId="0" applyNumberFormat="1" applyFont="1" applyFill="1"/>
    <xf numFmtId="165" fontId="0" fillId="0" borderId="0" xfId="0" applyNumberFormat="1" applyFill="1"/>
    <xf numFmtId="43" fontId="0" fillId="0" borderId="0" xfId="0" applyNumberFormat="1" applyFill="1"/>
    <xf numFmtId="43" fontId="5" fillId="0" borderId="0" xfId="1" applyFont="1" applyFill="1"/>
    <xf numFmtId="43" fontId="6" fillId="0" borderId="0" xfId="0" applyNumberFormat="1" applyFont="1" applyFill="1"/>
    <xf numFmtId="0" fontId="3" fillId="3" borderId="3" xfId="0" applyFont="1" applyFill="1" applyBorder="1"/>
    <xf numFmtId="166" fontId="3" fillId="3" borderId="3" xfId="0" applyNumberFormat="1" applyFont="1" applyFill="1" applyBorder="1"/>
    <xf numFmtId="2" fontId="3" fillId="3" borderId="3" xfId="0" applyNumberFormat="1" applyFont="1" applyFill="1" applyBorder="1"/>
    <xf numFmtId="43" fontId="0" fillId="0" borderId="0" xfId="1" applyFont="1" applyFill="1"/>
    <xf numFmtId="169" fontId="3" fillId="0" borderId="3" xfId="1" applyNumberFormat="1" applyFont="1" applyFill="1" applyBorder="1" applyAlignment="1">
      <alignment horizontal="right"/>
    </xf>
    <xf numFmtId="169" fontId="2" fillId="0" borderId="3" xfId="1" applyNumberFormat="1" applyFont="1" applyFill="1" applyBorder="1" applyAlignment="1">
      <alignment horizontal="right"/>
    </xf>
    <xf numFmtId="0" fontId="8" fillId="0" borderId="7" xfId="0" applyFont="1" applyFill="1" applyBorder="1"/>
    <xf numFmtId="0" fontId="8" fillId="0" borderId="0" xfId="0" applyFont="1" applyFill="1" applyAlignment="1">
      <alignment horizontal="right"/>
    </xf>
    <xf numFmtId="43" fontId="9" fillId="0" borderId="3" xfId="0" applyNumberFormat="1" applyFont="1" applyFill="1" applyBorder="1"/>
    <xf numFmtId="0" fontId="17" fillId="0" borderId="0" xfId="0" applyFont="1" applyFill="1"/>
    <xf numFmtId="43" fontId="0" fillId="0" borderId="0" xfId="1" applyFont="1"/>
    <xf numFmtId="166" fontId="7" fillId="0" borderId="3" xfId="0" applyNumberFormat="1" applyFont="1" applyBorder="1"/>
    <xf numFmtId="0" fontId="2" fillId="0" borderId="0" xfId="0" applyFont="1" applyAlignment="1">
      <alignment horizontal="left"/>
    </xf>
    <xf numFmtId="168" fontId="2" fillId="0" borderId="0" xfId="1" applyNumberFormat="1" applyFont="1" applyFill="1" applyAlignment="1">
      <alignment horizontal="center"/>
    </xf>
  </cellXfs>
  <cellStyles count="3">
    <cellStyle name="Comma" xfId="1" builtinId="3"/>
    <cellStyle name="Comma 2" xfId="2" xr:uid="{230F36DD-8937-43BE-803A-5688F0ECA3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55314960629921"/>
          <c:y val="0.17430373286672499"/>
          <c:w val="0.83789129483814517"/>
          <c:h val="0.74790208515602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'Table 1.5 Y-Y Growth Rate'!$F$3:$M$4</c:f>
              <c:multiLvlStrCache>
                <c:ptCount val="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'Table 1.5 Y-Y Growth Rate'!$F$29:$M$29</c:f>
              <c:numCache>
                <c:formatCode>0.00</c:formatCode>
                <c:ptCount val="8"/>
                <c:pt idx="0">
                  <c:v>-0.11444226360885068</c:v>
                </c:pt>
                <c:pt idx="1">
                  <c:v>0.20880196717489241</c:v>
                </c:pt>
                <c:pt idx="2">
                  <c:v>2.1879812733711361</c:v>
                </c:pt>
                <c:pt idx="3">
                  <c:v>4.3734433760853619</c:v>
                </c:pt>
                <c:pt idx="4">
                  <c:v>3.2485870923831612</c:v>
                </c:pt>
                <c:pt idx="5">
                  <c:v>11.445377837243313</c:v>
                </c:pt>
                <c:pt idx="6">
                  <c:v>10.650526468251371</c:v>
                </c:pt>
                <c:pt idx="7">
                  <c:v>7.0432968751420901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1-44E6-A2D7-B271E3844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0464847"/>
        <c:axId val="162611552"/>
      </c:barChart>
      <c:catAx>
        <c:axId val="50046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611552"/>
        <c:crosses val="autoZero"/>
        <c:auto val="1"/>
        <c:lblAlgn val="ctr"/>
        <c:lblOffset val="100"/>
        <c:noMultiLvlLbl val="0"/>
      </c:catAx>
      <c:valAx>
        <c:axId val="1626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64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177804</xdr:colOff>
      <xdr:row>19</xdr:row>
      <xdr:rowOff>112351</xdr:rowOff>
    </xdr:from>
    <xdr:to>
      <xdr:col>20</xdr:col>
      <xdr:colOff>296988</xdr:colOff>
      <xdr:row>31</xdr:row>
      <xdr:rowOff>135797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CFE20B-1A59-429D-8512-6C3B66C9D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E1C8-CCC4-4877-9ECB-761627245367}">
  <sheetPr>
    <tabColor rgb="FF00B050"/>
  </sheetPr>
  <dimension ref="A1:M38"/>
  <sheetViews>
    <sheetView tabSelected="1" zoomScale="130" zoomScaleNormal="130" workbookViewId="0">
      <pane xSplit="1" ySplit="3" topLeftCell="L15" activePane="bottomRight" state="frozen"/>
      <selection pane="topRight" activeCell="B1" sqref="B1"/>
      <selection pane="bottomLeft" activeCell="A5" sqref="A5"/>
      <selection pane="bottomRight" activeCell="O19" sqref="O19"/>
    </sheetView>
  </sheetViews>
  <sheetFormatPr defaultColWidth="9.109375" defaultRowHeight="14.4" x14ac:dyDescent="0.3"/>
  <cols>
    <col min="1" max="1" width="34.77734375" style="101" customWidth="1"/>
    <col min="2" max="2" width="21" style="101" customWidth="1"/>
    <col min="3" max="3" width="23.33203125" style="101" customWidth="1"/>
    <col min="4" max="4" width="23.6640625" style="101" customWidth="1"/>
    <col min="5" max="5" width="22.33203125" style="101" customWidth="1"/>
    <col min="6" max="7" width="19.33203125" style="101" bestFit="1" customWidth="1"/>
    <col min="8" max="8" width="19.109375" style="101" customWidth="1"/>
    <col min="9" max="9" width="22.109375" style="101" customWidth="1"/>
    <col min="10" max="10" width="20.44140625" style="101" customWidth="1"/>
    <col min="11" max="11" width="20.88671875" style="101" customWidth="1"/>
    <col min="12" max="12" width="19" style="77" bestFit="1" customWidth="1"/>
    <col min="13" max="13" width="19.33203125" style="101" bestFit="1" customWidth="1"/>
    <col min="14" max="16384" width="9.109375" style="101"/>
  </cols>
  <sheetData>
    <row r="1" spans="1:13" ht="19.2" x14ac:dyDescent="0.5">
      <c r="A1" s="4" t="s">
        <v>38</v>
      </c>
    </row>
    <row r="2" spans="1:13" ht="19.2" x14ac:dyDescent="0.5">
      <c r="A2" s="2" t="s">
        <v>0</v>
      </c>
      <c r="B2" s="102">
        <v>2023</v>
      </c>
      <c r="C2" s="102">
        <v>2023</v>
      </c>
      <c r="D2" s="102">
        <v>2023</v>
      </c>
      <c r="E2" s="102">
        <v>2023</v>
      </c>
      <c r="F2" s="102">
        <v>2024</v>
      </c>
      <c r="G2" s="102">
        <v>2024</v>
      </c>
      <c r="H2" s="102">
        <v>2024</v>
      </c>
      <c r="I2" s="102">
        <v>2024</v>
      </c>
      <c r="J2" s="102">
        <v>2025</v>
      </c>
      <c r="K2" s="102">
        <v>2025</v>
      </c>
      <c r="L2" s="102">
        <v>2025</v>
      </c>
      <c r="M2" s="102">
        <v>2025</v>
      </c>
    </row>
    <row r="3" spans="1:13" s="103" customFormat="1" ht="19.2" x14ac:dyDescent="0.5">
      <c r="A3" s="76"/>
      <c r="B3" s="76" t="s">
        <v>26</v>
      </c>
      <c r="C3" s="76" t="s">
        <v>27</v>
      </c>
      <c r="D3" s="76" t="s">
        <v>28</v>
      </c>
      <c r="E3" s="76" t="s">
        <v>29</v>
      </c>
      <c r="F3" s="76" t="s">
        <v>26</v>
      </c>
      <c r="G3" s="76" t="s">
        <v>27</v>
      </c>
      <c r="H3" s="76" t="s">
        <v>28</v>
      </c>
      <c r="I3" s="76" t="s">
        <v>29</v>
      </c>
      <c r="J3" s="76" t="s">
        <v>26</v>
      </c>
      <c r="K3" s="76" t="s">
        <v>27</v>
      </c>
      <c r="L3" s="76" t="s">
        <v>28</v>
      </c>
      <c r="M3" s="76" t="s">
        <v>29</v>
      </c>
    </row>
    <row r="4" spans="1:13" ht="19.2" x14ac:dyDescent="0.5">
      <c r="A4" s="1" t="s">
        <v>1</v>
      </c>
      <c r="B4" s="1">
        <v>1228974486.2773829</v>
      </c>
      <c r="C4" s="1">
        <v>1106242871.2893629</v>
      </c>
      <c r="D4" s="1">
        <v>1936866698.7706976</v>
      </c>
      <c r="E4" s="1">
        <v>3493707217.7850609</v>
      </c>
      <c r="F4" s="1">
        <v>9217745834.2135773</v>
      </c>
      <c r="G4" s="1">
        <v>13208767724.253956</v>
      </c>
      <c r="H4" s="1">
        <v>14232064754.018408</v>
      </c>
      <c r="I4" s="1">
        <v>34842010532.303749</v>
      </c>
      <c r="J4" s="1">
        <v>40929527159.686844</v>
      </c>
      <c r="K4" s="1">
        <v>42135609063.184151</v>
      </c>
      <c r="L4" s="1">
        <v>34280497652.648464</v>
      </c>
      <c r="M4" s="1">
        <v>36904212500.029289</v>
      </c>
    </row>
    <row r="5" spans="1:13" ht="19.2" x14ac:dyDescent="0.5">
      <c r="A5" s="1" t="s">
        <v>2</v>
      </c>
      <c r="B5" s="1">
        <v>2053608445.0708244</v>
      </c>
      <c r="C5" s="1">
        <v>2226921989.4694023</v>
      </c>
      <c r="D5" s="1">
        <v>2304668726.9243579</v>
      </c>
      <c r="E5" s="1">
        <v>2228760248.0600266</v>
      </c>
      <c r="F5" s="1">
        <v>19011134093.782379</v>
      </c>
      <c r="G5" s="1">
        <v>26611584550.497211</v>
      </c>
      <c r="H5" s="1">
        <v>24277495386.7757</v>
      </c>
      <c r="I5" s="1">
        <v>48047852118.382362</v>
      </c>
      <c r="J5" s="1">
        <v>47142787152.954674</v>
      </c>
      <c r="K5" s="1">
        <v>75140863751.200729</v>
      </c>
      <c r="L5" s="1">
        <v>83412427627.870499</v>
      </c>
      <c r="M5" s="1">
        <v>81638056783.615875</v>
      </c>
    </row>
    <row r="6" spans="1:13" ht="19.2" x14ac:dyDescent="0.5">
      <c r="A6" s="1" t="s">
        <v>3</v>
      </c>
      <c r="B6" s="1">
        <v>2181986554.9305229</v>
      </c>
      <c r="C6" s="1">
        <v>2408078127.8305168</v>
      </c>
      <c r="D6" s="1">
        <v>2634700242.4584546</v>
      </c>
      <c r="E6" s="1">
        <v>3097086025.5575404</v>
      </c>
      <c r="F6" s="1">
        <v>25407885220.380226</v>
      </c>
      <c r="G6" s="1">
        <v>26476211288.98278</v>
      </c>
      <c r="H6" s="1">
        <v>28336220193.144768</v>
      </c>
      <c r="I6" s="1">
        <v>47866331943.594757</v>
      </c>
      <c r="J6" s="1">
        <v>58875588290.621552</v>
      </c>
      <c r="K6" s="1">
        <v>60241501938.963982</v>
      </c>
      <c r="L6" s="1">
        <v>61181269369.211823</v>
      </c>
      <c r="M6" s="1">
        <v>62478312279.839119</v>
      </c>
    </row>
    <row r="7" spans="1:13" ht="19.2" x14ac:dyDescent="0.5">
      <c r="A7" s="1" t="s">
        <v>4</v>
      </c>
      <c r="B7" s="1">
        <v>234495941.52575579</v>
      </c>
      <c r="C7" s="1">
        <v>365238041.77865529</v>
      </c>
      <c r="D7" s="1">
        <v>411960354.43043905</v>
      </c>
      <c r="E7" s="1">
        <v>358964942.98303699</v>
      </c>
      <c r="F7" s="1">
        <v>3574978530.6806722</v>
      </c>
      <c r="G7" s="1">
        <v>3513325619.5606041</v>
      </c>
      <c r="H7" s="1">
        <v>4488371154.1690416</v>
      </c>
      <c r="I7" s="1">
        <v>6375522527.5896826</v>
      </c>
      <c r="J7" s="1">
        <v>7129607174.2299995</v>
      </c>
      <c r="K7" s="1">
        <v>8666178214.3363152</v>
      </c>
      <c r="L7" s="1">
        <v>9034235030.6100006</v>
      </c>
      <c r="M7" s="1">
        <v>9910555828.5799999</v>
      </c>
    </row>
    <row r="8" spans="1:13" ht="19.2" x14ac:dyDescent="0.5">
      <c r="A8" s="1" t="s">
        <v>5</v>
      </c>
      <c r="B8" s="1">
        <v>71082884.778484434</v>
      </c>
      <c r="C8" s="1">
        <v>69642532.387948409</v>
      </c>
      <c r="D8" s="1">
        <v>99769767.203468874</v>
      </c>
      <c r="E8" s="1">
        <v>75465636.440422401</v>
      </c>
      <c r="F8" s="1">
        <v>828439713.65587056</v>
      </c>
      <c r="G8" s="1">
        <v>773782457.61543548</v>
      </c>
      <c r="H8" s="1">
        <v>869016049.11654162</v>
      </c>
      <c r="I8" s="1">
        <v>1333745275.6121523</v>
      </c>
      <c r="J8" s="1">
        <v>1350448093.02</v>
      </c>
      <c r="K8" s="1">
        <v>1331979580.2</v>
      </c>
      <c r="L8" s="1">
        <v>1841912119.97</v>
      </c>
      <c r="M8" s="1">
        <v>1866225359.9578376</v>
      </c>
    </row>
    <row r="9" spans="1:13" ht="19.2" x14ac:dyDescent="0.5">
      <c r="A9" s="1" t="s">
        <v>6</v>
      </c>
      <c r="B9" s="1">
        <v>402665028.06788898</v>
      </c>
      <c r="C9" s="1">
        <v>464304629.79750472</v>
      </c>
      <c r="D9" s="1">
        <v>314045461.63889021</v>
      </c>
      <c r="E9" s="1">
        <v>463593110.21312302</v>
      </c>
      <c r="F9" s="1">
        <v>4352187715.8529673</v>
      </c>
      <c r="G9" s="1">
        <v>4375973635.1149101</v>
      </c>
      <c r="H9" s="1">
        <v>4556218804.40341</v>
      </c>
      <c r="I9" s="1">
        <v>6891321423.2197027</v>
      </c>
      <c r="J9" s="1">
        <v>7228307040.8151455</v>
      </c>
      <c r="K9" s="1">
        <v>8045105736.4272566</v>
      </c>
      <c r="L9" s="1">
        <v>8464255745.2951174</v>
      </c>
      <c r="M9" s="1">
        <v>8625923030.0302525</v>
      </c>
    </row>
    <row r="10" spans="1:13" ht="19.2" x14ac:dyDescent="0.5">
      <c r="A10" s="1" t="s">
        <v>7</v>
      </c>
      <c r="B10" s="1">
        <v>2091422172.8849547</v>
      </c>
      <c r="C10" s="1">
        <v>1954018203.00123</v>
      </c>
      <c r="D10" s="1">
        <v>1910666074.9376943</v>
      </c>
      <c r="E10" s="1">
        <v>2025389895.3973403</v>
      </c>
      <c r="F10" s="1">
        <v>20451363650.832943</v>
      </c>
      <c r="G10" s="1">
        <v>20881622875.152256</v>
      </c>
      <c r="H10" s="1">
        <v>21719179675.595863</v>
      </c>
      <c r="I10" s="1">
        <v>34018383570.565125</v>
      </c>
      <c r="J10" s="1">
        <v>43203347134.617706</v>
      </c>
      <c r="K10" s="1">
        <v>43842215195.860001</v>
      </c>
      <c r="L10" s="1">
        <v>44833017468.019135</v>
      </c>
      <c r="M10" s="1">
        <v>44752334409.693039</v>
      </c>
    </row>
    <row r="11" spans="1:13" ht="19.2" x14ac:dyDescent="0.5">
      <c r="A11" s="1" t="s">
        <v>8</v>
      </c>
      <c r="B11" s="1">
        <v>420704047.90139025</v>
      </c>
      <c r="C11" s="1">
        <v>474130329.4100337</v>
      </c>
      <c r="D11" s="1">
        <v>577860790.05726397</v>
      </c>
      <c r="E11" s="1">
        <v>615673510.06546187</v>
      </c>
      <c r="F11" s="1">
        <v>4232468125.1192746</v>
      </c>
      <c r="G11" s="1">
        <v>7155118578.3322639</v>
      </c>
      <c r="H11" s="1">
        <v>7313046425.8548384</v>
      </c>
      <c r="I11" s="1">
        <v>8209109003.5921822</v>
      </c>
      <c r="J11" s="1">
        <v>11729883091.365824</v>
      </c>
      <c r="K11" s="1">
        <v>13364516455.303236</v>
      </c>
      <c r="L11" s="1">
        <v>15695320420.600517</v>
      </c>
      <c r="M11" s="1">
        <v>15884849512.130899</v>
      </c>
    </row>
    <row r="12" spans="1:13" ht="19.2" x14ac:dyDescent="0.5">
      <c r="A12" s="1" t="s">
        <v>9</v>
      </c>
      <c r="B12" s="1">
        <v>290270222.47411591</v>
      </c>
      <c r="C12" s="1">
        <v>383182387.67979419</v>
      </c>
      <c r="D12" s="1">
        <v>397210202.03445476</v>
      </c>
      <c r="E12" s="1">
        <v>413417463.61051887</v>
      </c>
      <c r="F12" s="1">
        <v>1028080582.6315142</v>
      </c>
      <c r="G12" s="1">
        <v>2769117701.4797826</v>
      </c>
      <c r="H12" s="1">
        <v>6450651243.1270657</v>
      </c>
      <c r="I12" s="1">
        <v>10932590725.785637</v>
      </c>
      <c r="J12" s="1">
        <v>11248542597.760841</v>
      </c>
      <c r="K12" s="1">
        <v>11421545182.914402</v>
      </c>
      <c r="L12" s="1">
        <v>19010742440.221191</v>
      </c>
      <c r="M12" s="1">
        <v>25097789516.061272</v>
      </c>
    </row>
    <row r="13" spans="1:13" ht="19.2" x14ac:dyDescent="0.5">
      <c r="A13" s="1" t="s">
        <v>10</v>
      </c>
      <c r="B13" s="1">
        <v>307794355.34146929</v>
      </c>
      <c r="C13" s="1">
        <v>300932660.93687248</v>
      </c>
      <c r="D13" s="1">
        <v>320163214.11510152</v>
      </c>
      <c r="E13" s="1">
        <v>322715102.09510809</v>
      </c>
      <c r="F13" s="1">
        <v>4988120054.2123547</v>
      </c>
      <c r="G13" s="1">
        <v>4170252871.6652346</v>
      </c>
      <c r="H13" s="1">
        <v>2909566666.1104422</v>
      </c>
      <c r="I13" s="1">
        <v>3139679863.0213761</v>
      </c>
      <c r="J13" s="1">
        <v>3994982716.3673439</v>
      </c>
      <c r="K13" s="1">
        <v>4429139900.0383625</v>
      </c>
      <c r="L13" s="1">
        <v>5035142064.2437801</v>
      </c>
      <c r="M13" s="1">
        <v>5656599341.5339603</v>
      </c>
    </row>
    <row r="14" spans="1:13" ht="19.2" x14ac:dyDescent="0.5">
      <c r="A14" s="1" t="s">
        <v>11</v>
      </c>
      <c r="B14" s="1">
        <v>2076314176.8226883</v>
      </c>
      <c r="C14" s="1">
        <v>1846753819.4475334</v>
      </c>
      <c r="D14" s="1">
        <v>1752822754.6281466</v>
      </c>
      <c r="E14" s="1">
        <v>1667067224.1227779</v>
      </c>
      <c r="F14" s="1">
        <v>7772697309.0771799</v>
      </c>
      <c r="G14" s="1">
        <v>18432058423.185234</v>
      </c>
      <c r="H14" s="1">
        <v>25213291369.069199</v>
      </c>
      <c r="I14" s="1">
        <v>38797975786.388382</v>
      </c>
      <c r="J14" s="1">
        <v>39722287838.774742</v>
      </c>
      <c r="K14" s="1">
        <v>41029151108.670433</v>
      </c>
      <c r="L14" s="1">
        <v>42311940123.262383</v>
      </c>
      <c r="M14" s="1">
        <v>41881248812.04924</v>
      </c>
    </row>
    <row r="15" spans="1:13" ht="19.2" x14ac:dyDescent="0.5">
      <c r="A15" s="1" t="s">
        <v>12</v>
      </c>
      <c r="B15" s="1">
        <v>434373167.37119901</v>
      </c>
      <c r="C15" s="1">
        <v>433736032.06349748</v>
      </c>
      <c r="D15" s="1">
        <v>431116953.49839556</v>
      </c>
      <c r="E15" s="1">
        <v>441533387.24248791</v>
      </c>
      <c r="F15" s="1">
        <v>5098682012.4710979</v>
      </c>
      <c r="G15" s="1">
        <v>5200655652.7231798</v>
      </c>
      <c r="H15" s="1">
        <v>5330672044.0412598</v>
      </c>
      <c r="I15" s="1">
        <v>5436392064.2875042</v>
      </c>
      <c r="J15" s="1">
        <v>6317087578.7020798</v>
      </c>
      <c r="K15" s="1">
        <v>6936667528.4211798</v>
      </c>
      <c r="L15" s="1">
        <v>7523509601.3256121</v>
      </c>
      <c r="M15" s="1">
        <v>7172161702.9437103</v>
      </c>
    </row>
    <row r="16" spans="1:13" ht="19.2" x14ac:dyDescent="0.5">
      <c r="A16" s="1" t="s">
        <v>13</v>
      </c>
      <c r="B16" s="1">
        <v>118271851.99703757</v>
      </c>
      <c r="C16" s="1">
        <v>123696472.325092</v>
      </c>
      <c r="D16" s="1">
        <v>98979484.938153371</v>
      </c>
      <c r="E16" s="1">
        <v>103579376.52670342</v>
      </c>
      <c r="F16" s="1">
        <v>1531781020.6364238</v>
      </c>
      <c r="G16" s="1">
        <v>1282185156.8472505</v>
      </c>
      <c r="H16" s="1">
        <v>1100164120.6051416</v>
      </c>
      <c r="I16" s="1">
        <v>1387978246.7647851</v>
      </c>
      <c r="J16" s="1">
        <v>1122809931.6524401</v>
      </c>
      <c r="K16" s="1">
        <v>1185738711.8499999</v>
      </c>
      <c r="L16" s="1">
        <v>1953754329.2387276</v>
      </c>
      <c r="M16" s="1">
        <v>1747401409.87257</v>
      </c>
    </row>
    <row r="17" spans="1:13" ht="19.2" x14ac:dyDescent="0.5">
      <c r="A17" s="1" t="s">
        <v>14</v>
      </c>
      <c r="B17" s="1">
        <v>448571354.22538304</v>
      </c>
      <c r="C17" s="1">
        <v>467794765.47881263</v>
      </c>
      <c r="D17" s="1">
        <v>365076084.79354388</v>
      </c>
      <c r="E17" s="1">
        <v>364092062.94591349</v>
      </c>
      <c r="F17" s="1">
        <v>3943803760.9913692</v>
      </c>
      <c r="G17" s="1">
        <v>3723177003.4440045</v>
      </c>
      <c r="H17" s="1">
        <v>4327274492.962141</v>
      </c>
      <c r="I17" s="1">
        <v>7807282630.3204346</v>
      </c>
      <c r="J17" s="1">
        <v>9530449317.6084595</v>
      </c>
      <c r="K17" s="95">
        <v>9606354872.1399994</v>
      </c>
      <c r="L17" s="1">
        <v>11043298868.124825</v>
      </c>
      <c r="M17" s="1">
        <v>11747443307.179512</v>
      </c>
    </row>
    <row r="18" spans="1:13" ht="19.2" x14ac:dyDescent="0.5">
      <c r="A18" s="1" t="s">
        <v>15</v>
      </c>
      <c r="B18" s="1">
        <v>697456745.96590519</v>
      </c>
      <c r="C18" s="1">
        <v>685752189.75232279</v>
      </c>
      <c r="D18" s="1">
        <v>772361772.95879221</v>
      </c>
      <c r="E18" s="1">
        <v>790199035.11991429</v>
      </c>
      <c r="F18" s="1">
        <v>6066577546.996438</v>
      </c>
      <c r="G18" s="1">
        <v>7187845523.2722569</v>
      </c>
      <c r="H18" s="1">
        <v>7215037724.5656958</v>
      </c>
      <c r="I18" s="1">
        <v>19046016956.812336</v>
      </c>
      <c r="J18" s="1">
        <v>13599388032.109737</v>
      </c>
      <c r="K18" s="1">
        <v>15024261862.55319</v>
      </c>
      <c r="L18" s="1">
        <v>15499428519.291676</v>
      </c>
      <c r="M18" s="1">
        <v>20795243666.63316</v>
      </c>
    </row>
    <row r="19" spans="1:13" ht="19.2" x14ac:dyDescent="0.5">
      <c r="A19" s="1" t="s">
        <v>16</v>
      </c>
      <c r="B19" s="1">
        <v>713166732.73248577</v>
      </c>
      <c r="C19" s="1">
        <v>703074679.09302473</v>
      </c>
      <c r="D19" s="1">
        <v>712332659.14942384</v>
      </c>
      <c r="E19" s="1">
        <v>709974357.80152535</v>
      </c>
      <c r="F19" s="1">
        <v>4108264534.535882</v>
      </c>
      <c r="G19" s="1">
        <v>6419109181.5493088</v>
      </c>
      <c r="H19" s="1">
        <v>7505721327.1833792</v>
      </c>
      <c r="I19" s="1">
        <v>16554093347.558596</v>
      </c>
      <c r="J19" s="1">
        <v>15571763757.301399</v>
      </c>
      <c r="K19" s="1">
        <v>16468186379.59771</v>
      </c>
      <c r="L19" s="1">
        <v>16352000858.798225</v>
      </c>
      <c r="M19" s="1">
        <v>21221195183.01355</v>
      </c>
    </row>
    <row r="20" spans="1:13" ht="19.2" x14ac:dyDescent="0.5">
      <c r="A20" s="1" t="s">
        <v>17</v>
      </c>
      <c r="B20" s="1">
        <v>336280203.4090783</v>
      </c>
      <c r="C20" s="1">
        <v>340748168.62160993</v>
      </c>
      <c r="D20" s="1">
        <v>343516097.73748386</v>
      </c>
      <c r="E20" s="1">
        <v>343707538.99733484</v>
      </c>
      <c r="F20" s="1">
        <v>2535860300.1953068</v>
      </c>
      <c r="G20" s="1">
        <v>4065283983.0278583</v>
      </c>
      <c r="H20" s="1">
        <v>4696091117.8610353</v>
      </c>
      <c r="I20" s="1">
        <v>5555542888.5935249</v>
      </c>
      <c r="J20" s="1">
        <v>12463175972.466078</v>
      </c>
      <c r="K20" s="1">
        <v>12981158645.137201</v>
      </c>
      <c r="L20" s="1">
        <v>12708989122.614016</v>
      </c>
      <c r="M20" s="1">
        <v>16281940581.930103</v>
      </c>
    </row>
    <row r="21" spans="1:13" ht="19.2" x14ac:dyDescent="0.5">
      <c r="A21" s="1" t="s">
        <v>18</v>
      </c>
      <c r="B21" s="1">
        <v>21330749.99718982</v>
      </c>
      <c r="C21" s="1">
        <v>21443392.532373808</v>
      </c>
      <c r="D21" s="1">
        <v>21311075.21952771</v>
      </c>
      <c r="E21" s="1">
        <v>23601884.57615035</v>
      </c>
      <c r="F21" s="1">
        <v>218071619.9941012</v>
      </c>
      <c r="G21" s="1">
        <v>213914592.41609365</v>
      </c>
      <c r="H21" s="1">
        <v>221502686.10032094</v>
      </c>
      <c r="I21" s="1">
        <v>397038877.61233765</v>
      </c>
      <c r="J21" s="1">
        <v>401088674.16398299</v>
      </c>
      <c r="K21" s="1">
        <v>444918384.52934247</v>
      </c>
      <c r="L21" s="1">
        <v>418382719.32442373</v>
      </c>
      <c r="M21" s="1">
        <v>512586871.98490083</v>
      </c>
    </row>
    <row r="22" spans="1:13" ht="19.2" x14ac:dyDescent="0.5">
      <c r="A22" s="1" t="s">
        <v>19</v>
      </c>
      <c r="B22" s="1">
        <v>513393788.89894247</v>
      </c>
      <c r="C22" s="1">
        <v>489659665.56835699</v>
      </c>
      <c r="D22" s="1">
        <v>514849079.12156743</v>
      </c>
      <c r="E22" s="1">
        <v>512121163.47924846</v>
      </c>
      <c r="F22" s="1">
        <v>5415748171.8322973</v>
      </c>
      <c r="G22" s="1">
        <v>5981631761.5738916</v>
      </c>
      <c r="H22" s="1">
        <v>6414603703.0304432</v>
      </c>
      <c r="I22" s="1">
        <v>6679638589.0618849</v>
      </c>
      <c r="J22" s="1">
        <v>6707473855.8165197</v>
      </c>
      <c r="K22" s="1">
        <v>7636455589.0521135</v>
      </c>
      <c r="L22" s="1">
        <v>8954583240.5483685</v>
      </c>
      <c r="M22" s="1">
        <v>7662499960.8041</v>
      </c>
    </row>
    <row r="23" spans="1:13" ht="19.2" x14ac:dyDescent="0.5">
      <c r="A23" s="1" t="s">
        <v>20</v>
      </c>
      <c r="B23" s="1">
        <v>68720082.006993353</v>
      </c>
      <c r="C23" s="1">
        <v>57066859.380627222</v>
      </c>
      <c r="D23" s="1">
        <v>60214631.961688764</v>
      </c>
      <c r="E23" s="1">
        <v>52843221.951611012</v>
      </c>
      <c r="F23" s="1">
        <v>708247723.86384344</v>
      </c>
      <c r="G23" s="1">
        <v>701613698.20387185</v>
      </c>
      <c r="H23" s="1">
        <v>717848896.0683471</v>
      </c>
      <c r="I23" s="1">
        <v>725201788.47395921</v>
      </c>
      <c r="J23" s="1">
        <v>751925965.55982161</v>
      </c>
      <c r="K23" s="1">
        <v>704340975.41182446</v>
      </c>
      <c r="L23" s="1">
        <v>660540977.150419</v>
      </c>
      <c r="M23" s="1">
        <v>617644227.56651556</v>
      </c>
    </row>
    <row r="24" spans="1:13" s="104" customFormat="1" ht="19.2" x14ac:dyDescent="0.5">
      <c r="A24" s="2" t="s">
        <v>39</v>
      </c>
      <c r="B24" s="2">
        <f>SUM(B4:B23)</f>
        <v>14710882992.679695</v>
      </c>
      <c r="C24" s="2">
        <f t="shared" ref="C24:M24" si="0">SUM(C4:C23)</f>
        <v>14922417817.844572</v>
      </c>
      <c r="D24" s="2">
        <f t="shared" si="0"/>
        <v>15980492126.577547</v>
      </c>
      <c r="E24" s="2">
        <f t="shared" si="0"/>
        <v>18103492404.971306</v>
      </c>
      <c r="F24" s="2">
        <f t="shared" si="0"/>
        <v>130492137521.95573</v>
      </c>
      <c r="G24" s="2">
        <f t="shared" si="0"/>
        <v>163143232278.89737</v>
      </c>
      <c r="H24" s="2">
        <f t="shared" si="0"/>
        <v>177894037833.80301</v>
      </c>
      <c r="I24" s="2">
        <f t="shared" si="0"/>
        <v>304043708159.54047</v>
      </c>
      <c r="J24" s="2">
        <f t="shared" si="0"/>
        <v>339020471375.59521</v>
      </c>
      <c r="K24" s="2">
        <f t="shared" si="0"/>
        <v>380635889075.79138</v>
      </c>
      <c r="L24" s="2">
        <f t="shared" si="0"/>
        <v>400215248298.36908</v>
      </c>
      <c r="M24" s="2">
        <f t="shared" si="0"/>
        <v>422454224285.44885</v>
      </c>
    </row>
    <row r="25" spans="1:13" ht="19.2" x14ac:dyDescent="0.5">
      <c r="A25" s="1" t="s">
        <v>22</v>
      </c>
      <c r="B25" s="1">
        <f>B26-B27</f>
        <v>956307535.25961518</v>
      </c>
      <c r="C25" s="1">
        <f t="shared" ref="C25:M25" si="1">C26-C27</f>
        <v>949803893.32818151</v>
      </c>
      <c r="D25" s="1">
        <f t="shared" si="1"/>
        <v>954415913.06964624</v>
      </c>
      <c r="E25" s="1">
        <f t="shared" si="1"/>
        <v>980945913.72545838</v>
      </c>
      <c r="F25" s="1">
        <f t="shared" si="1"/>
        <v>11705516210.75551</v>
      </c>
      <c r="G25" s="1">
        <f t="shared" si="1"/>
        <v>11625727681.434595</v>
      </c>
      <c r="H25" s="1">
        <f t="shared" si="1"/>
        <v>11681889936.841707</v>
      </c>
      <c r="I25" s="1">
        <f t="shared" si="1"/>
        <v>12006610076.979689</v>
      </c>
      <c r="J25" s="1">
        <f t="shared" si="1"/>
        <v>19041752633.455681</v>
      </c>
      <c r="K25" s="1">
        <f t="shared" si="1"/>
        <v>21108944555.785938</v>
      </c>
      <c r="L25" s="1">
        <f t="shared" si="1"/>
        <v>19978878304.368423</v>
      </c>
      <c r="M25" s="1">
        <f t="shared" si="1"/>
        <v>26030469648.877426</v>
      </c>
    </row>
    <row r="26" spans="1:13" ht="19.2" x14ac:dyDescent="0.5">
      <c r="A26" s="1" t="s">
        <v>23</v>
      </c>
      <c r="B26" s="1">
        <v>976426600.57337105</v>
      </c>
      <c r="C26" s="1">
        <v>971275505.86508501</v>
      </c>
      <c r="D26" s="1">
        <v>978362982.03978324</v>
      </c>
      <c r="E26" s="1">
        <v>1005579914.1655625</v>
      </c>
      <c r="F26" s="1">
        <v>11954288049.124346</v>
      </c>
      <c r="G26" s="1">
        <v>11891223739.042038</v>
      </c>
      <c r="H26" s="1">
        <v>11977994963.508781</v>
      </c>
      <c r="I26" s="1">
        <v>12311208997.470961</v>
      </c>
      <c r="J26" s="1">
        <v>20788420973.382256</v>
      </c>
      <c r="K26" s="1">
        <v>23218593289.959015</v>
      </c>
      <c r="L26" s="1">
        <v>21764700852.356567</v>
      </c>
      <c r="M26" s="1">
        <v>27736834966.698288</v>
      </c>
    </row>
    <row r="27" spans="1:13" ht="19.2" x14ac:dyDescent="0.5">
      <c r="A27" s="1" t="s">
        <v>24</v>
      </c>
      <c r="B27" s="1">
        <v>20119065.313755825</v>
      </c>
      <c r="C27" s="1">
        <v>21471612.536903486</v>
      </c>
      <c r="D27" s="1">
        <v>23947068.970136963</v>
      </c>
      <c r="E27" s="1">
        <v>24634000.440104082</v>
      </c>
      <c r="F27" s="1">
        <v>248771838.36883634</v>
      </c>
      <c r="G27" s="1">
        <v>265496057.60744348</v>
      </c>
      <c r="H27" s="1">
        <v>296105026.66707486</v>
      </c>
      <c r="I27" s="1">
        <v>304598920.49127185</v>
      </c>
      <c r="J27" s="1">
        <v>1746668339.9265752</v>
      </c>
      <c r="K27" s="1">
        <v>2109648734.173075</v>
      </c>
      <c r="L27" s="1">
        <v>1785822547.988143</v>
      </c>
      <c r="M27" s="1">
        <v>1706365317.8208621</v>
      </c>
    </row>
    <row r="28" spans="1:13" s="104" customFormat="1" ht="19.2" x14ac:dyDescent="0.5">
      <c r="A28" s="2" t="s">
        <v>36</v>
      </c>
      <c r="B28" s="2">
        <f>B24+B25</f>
        <v>15667190527.93931</v>
      </c>
      <c r="C28" s="2">
        <f t="shared" ref="C28:M28" si="2">C24+C25</f>
        <v>15872221711.172754</v>
      </c>
      <c r="D28" s="2">
        <f t="shared" si="2"/>
        <v>16934908039.647194</v>
      </c>
      <c r="E28" s="2">
        <f t="shared" si="2"/>
        <v>19084438318.696766</v>
      </c>
      <c r="F28" s="2">
        <f t="shared" si="2"/>
        <v>142197653732.71124</v>
      </c>
      <c r="G28" s="2">
        <f t="shared" si="2"/>
        <v>174768959960.33197</v>
      </c>
      <c r="H28" s="2">
        <f t="shared" si="2"/>
        <v>189575927770.64471</v>
      </c>
      <c r="I28" s="2">
        <f t="shared" si="2"/>
        <v>316050318236.52014</v>
      </c>
      <c r="J28" s="2">
        <f t="shared" si="2"/>
        <v>358062224009.0509</v>
      </c>
      <c r="K28" s="2">
        <f t="shared" si="2"/>
        <v>401744833631.57733</v>
      </c>
      <c r="L28" s="2">
        <f t="shared" si="2"/>
        <v>420194126602.73749</v>
      </c>
      <c r="M28" s="2">
        <f t="shared" si="2"/>
        <v>448484693934.32629</v>
      </c>
    </row>
    <row r="29" spans="1:13" ht="19.2" x14ac:dyDescent="0.5">
      <c r="A29" s="110" t="s">
        <v>30</v>
      </c>
      <c r="B29" s="110">
        <v>1.52</v>
      </c>
      <c r="C29" s="110">
        <v>1.52</v>
      </c>
      <c r="D29" s="110">
        <v>1.52</v>
      </c>
      <c r="E29" s="110">
        <v>1.52</v>
      </c>
      <c r="F29" s="111">
        <v>14.295133333333332</v>
      </c>
      <c r="G29" s="111">
        <v>14.295133333333332</v>
      </c>
      <c r="H29" s="111">
        <v>18.633496031746031</v>
      </c>
      <c r="I29" s="111">
        <v>32.93760869565218</v>
      </c>
      <c r="J29" s="112">
        <v>30.630124313308524</v>
      </c>
      <c r="K29" s="112">
        <v>30.59</v>
      </c>
      <c r="L29" s="112">
        <v>30.425000000000001</v>
      </c>
      <c r="M29" s="112">
        <v>30.084457524965774</v>
      </c>
    </row>
    <row r="30" spans="1:13" ht="19.2" x14ac:dyDescent="0.5">
      <c r="A30" s="4"/>
      <c r="B30" s="105"/>
      <c r="E30" s="106"/>
      <c r="F30" s="107"/>
      <c r="G30" s="107"/>
      <c r="H30" s="107"/>
      <c r="I30" s="107"/>
      <c r="J30" s="107"/>
      <c r="K30" s="113"/>
      <c r="L30" s="101"/>
    </row>
    <row r="31" spans="1:13" ht="19.2" x14ac:dyDescent="0.5">
      <c r="A31" s="4"/>
      <c r="B31" s="77"/>
      <c r="E31" s="107"/>
      <c r="H31" s="107"/>
      <c r="I31" s="107"/>
      <c r="J31" s="78"/>
    </row>
    <row r="32" spans="1:13" ht="19.2" x14ac:dyDescent="0.5">
      <c r="A32" s="4"/>
      <c r="B32" s="77"/>
      <c r="F32" s="108"/>
      <c r="G32" s="108"/>
      <c r="H32" s="108"/>
      <c r="I32" s="108"/>
      <c r="J32" s="108"/>
      <c r="K32" s="108"/>
      <c r="L32" s="98"/>
    </row>
    <row r="33" spans="1:10" ht="19.2" x14ac:dyDescent="0.5">
      <c r="A33" s="4"/>
      <c r="B33" s="109"/>
    </row>
    <row r="34" spans="1:10" x14ac:dyDescent="0.3">
      <c r="J34" s="107"/>
    </row>
    <row r="35" spans="1:10" ht="19.2" x14ac:dyDescent="0.5">
      <c r="A35" s="4"/>
      <c r="B35" s="105"/>
      <c r="J35" s="107"/>
    </row>
    <row r="36" spans="1:10" ht="19.2" x14ac:dyDescent="0.5">
      <c r="A36" s="4"/>
      <c r="B36" s="77"/>
    </row>
    <row r="37" spans="1:10" ht="19.2" x14ac:dyDescent="0.5">
      <c r="A37" s="4"/>
      <c r="B37" s="77"/>
    </row>
    <row r="38" spans="1:10" ht="19.2" x14ac:dyDescent="0.5">
      <c r="A38" s="4"/>
      <c r="B38" s="109"/>
    </row>
  </sheetData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7663-094D-48E2-974F-C97147EC1BFC}">
  <dimension ref="A1:U29"/>
  <sheetViews>
    <sheetView zoomScaleNormal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B36" sqref="B36"/>
    </sheetView>
  </sheetViews>
  <sheetFormatPr defaultRowHeight="14.4" x14ac:dyDescent="0.3"/>
  <cols>
    <col min="1" max="1" width="69.33203125" customWidth="1"/>
    <col min="2" max="17" width="10" customWidth="1"/>
    <col min="18" max="18" width="10" bestFit="1" customWidth="1"/>
    <col min="19" max="19" width="10.44140625" customWidth="1"/>
    <col min="20" max="21" width="9.44140625" bestFit="1" customWidth="1"/>
  </cols>
  <sheetData>
    <row r="1" spans="1:21" s="27" customFormat="1" ht="19.2" x14ac:dyDescent="0.5">
      <c r="A1" s="123" t="s">
        <v>47</v>
      </c>
      <c r="B1" s="123"/>
      <c r="C1" s="123"/>
      <c r="D1" s="123"/>
      <c r="E1" s="123"/>
      <c r="F1" s="123"/>
      <c r="G1" s="123"/>
    </row>
    <row r="2" spans="1:21" s="27" customFormat="1" ht="19.2" x14ac:dyDescent="0.5">
      <c r="A2" s="54"/>
      <c r="B2" s="55"/>
    </row>
    <row r="3" spans="1:21" s="27" customFormat="1" ht="19.2" x14ac:dyDescent="0.5">
      <c r="A3" s="26" t="s">
        <v>0</v>
      </c>
      <c r="B3" s="26">
        <v>2019</v>
      </c>
      <c r="C3" s="26">
        <v>2019</v>
      </c>
      <c r="D3" s="26">
        <v>2019</v>
      </c>
      <c r="E3" s="26">
        <v>2019</v>
      </c>
      <c r="F3" s="26">
        <v>2020</v>
      </c>
      <c r="G3" s="26">
        <v>2020</v>
      </c>
      <c r="H3" s="26">
        <v>2020</v>
      </c>
      <c r="I3" s="26">
        <v>2020</v>
      </c>
      <c r="J3" s="26">
        <v>2021</v>
      </c>
      <c r="K3" s="26">
        <v>2021</v>
      </c>
      <c r="L3" s="26">
        <v>2021</v>
      </c>
      <c r="M3" s="26">
        <v>2021</v>
      </c>
      <c r="N3" s="26">
        <v>2022</v>
      </c>
      <c r="O3" s="26">
        <v>2022</v>
      </c>
      <c r="P3" s="26">
        <v>2022</v>
      </c>
      <c r="Q3" s="26">
        <v>2022</v>
      </c>
      <c r="R3" s="26">
        <v>2023</v>
      </c>
      <c r="S3" s="26">
        <v>2023</v>
      </c>
      <c r="T3" s="26">
        <v>2023</v>
      </c>
      <c r="U3" s="26">
        <v>2023</v>
      </c>
    </row>
    <row r="4" spans="1:21" s="27" customFormat="1" ht="19.2" x14ac:dyDescent="0.5">
      <c r="B4" s="10" t="s">
        <v>26</v>
      </c>
      <c r="C4" s="10" t="s">
        <v>27</v>
      </c>
      <c r="D4" s="10" t="s">
        <v>28</v>
      </c>
      <c r="E4" s="10" t="s">
        <v>29</v>
      </c>
      <c r="F4" s="10" t="s">
        <v>26</v>
      </c>
      <c r="G4" s="10" t="s">
        <v>27</v>
      </c>
      <c r="H4" s="10" t="s">
        <v>28</v>
      </c>
      <c r="I4" s="10" t="s">
        <v>29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26</v>
      </c>
      <c r="O4" s="10" t="s">
        <v>27</v>
      </c>
      <c r="P4" s="10" t="s">
        <v>28</v>
      </c>
      <c r="Q4" s="10" t="s">
        <v>29</v>
      </c>
      <c r="R4" s="10" t="s">
        <v>26</v>
      </c>
      <c r="S4" s="10" t="s">
        <v>27</v>
      </c>
      <c r="T4" s="10" t="s">
        <v>28</v>
      </c>
      <c r="U4" s="10" t="s">
        <v>29</v>
      </c>
    </row>
    <row r="5" spans="1:21" s="27" customFormat="1" ht="19.2" x14ac:dyDescent="0.5">
      <c r="A5" s="56" t="s">
        <v>1</v>
      </c>
      <c r="B5" s="74">
        <f>'Table 2.3 QGDP KP 2019 to 2023'!B4/'Table 2.3 QGDP KP 2019 to 2023'!$B$28*100</f>
        <v>9.8242401171961014</v>
      </c>
      <c r="C5" s="74">
        <f>'Table 2.3 QGDP KP 2019 to 2023'!C4/'Table 2.3 QGDP KP 2019 to 2023'!$C$28*100</f>
        <v>12.272815399582932</v>
      </c>
      <c r="D5" s="74">
        <f>'Table 2.3 QGDP KP 2019 to 2023'!D4/'Table 2.3 QGDP KP 2019 to 2023'!$D$28*100</f>
        <v>8.7687878616494181</v>
      </c>
      <c r="E5" s="74">
        <f>'Table 2.3 QGDP KP 2019 to 2023'!E4/'Table 2.3 QGDP KP 2019 to 2023'!$E$28*100</f>
        <v>8.4464767990564162</v>
      </c>
      <c r="F5" s="74">
        <f>'Table 2.3 QGDP KP 2019 to 2023'!F4/'Table 2.3 QGDP KP 2019 to 2023'!$F$28*100</f>
        <v>9.0750549854737947</v>
      </c>
      <c r="G5" s="74">
        <f>'Table 2.3 QGDP KP 2019 to 2023'!G4/'Table 2.3 QGDP KP 2019 to 2023'!$G$28*100</f>
        <v>13.330284857381667</v>
      </c>
      <c r="H5" s="74">
        <f>'Table 2.3 QGDP KP 2019 to 2023'!H4/'Table 2.3 QGDP KP 2019 to 2023'!$H$28*100</f>
        <v>9.0182444990338162</v>
      </c>
      <c r="I5" s="74">
        <f>'Table 2.3 QGDP KP 2019 to 2023'!I4/'Table 2.3 QGDP KP 2019 to 2023'!$I$28*100</f>
        <v>12.682962155343439</v>
      </c>
      <c r="J5" s="74">
        <f>'Table 2.3 QGDP KP 2019 to 2023'!J4/'Table 2.3 QGDP KP 2019 to 2023'!$J$28*100</f>
        <v>13.015586914802164</v>
      </c>
      <c r="K5" s="74">
        <f>'Table 2.3 QGDP KP 2019 to 2023'!K4/'Table 2.3 QGDP KP 2019 to 2023'!$K$28*100</f>
        <v>13.72403219170625</v>
      </c>
      <c r="L5" s="74">
        <f>'Table 2.3 QGDP KP 2019 to 2023'!L4/'Table 2.3 QGDP KP 2019 to 2023'!$L$28*100</f>
        <v>9.2483923780825421</v>
      </c>
      <c r="M5" s="74">
        <f>'Table 2.3 QGDP KP 2019 to 2023'!M4/'Table 2.3 QGDP KP 2019 to 2023'!$M$28*100</f>
        <v>12.173075455792986</v>
      </c>
      <c r="N5" s="74">
        <f>'Table 2.3 QGDP KP 2019 to 2023'!N4/'Table 2.3 QGDP KP 2019 to 2023'!$N$28*100</f>
        <v>14.952273927844734</v>
      </c>
      <c r="O5" s="74">
        <f>'Table 2.3 QGDP KP 2019 to 2023'!O4/'Table 2.3 QGDP KP 2019 to 2023'!$O$28*100</f>
        <v>11.567103349932877</v>
      </c>
      <c r="P5" s="74">
        <f>'Table 2.3 QGDP KP 2019 to 2023'!P4/'Table 2.3 QGDP KP 2019 to 2023'!$P$28*100</f>
        <v>10.575926798067</v>
      </c>
      <c r="Q5" s="74">
        <f>'Table 2.3 QGDP KP 2019 to 2023'!Q4/'Table 2.3 QGDP KP 2019 to 2023'!$Q$28*100</f>
        <v>10.979360046583295</v>
      </c>
      <c r="R5" s="74">
        <f>'Table 2.3 QGDP KP 2019 to 2023'!R4/'Table 2.3 QGDP KP 2019 to 2023'!$R$28*100</f>
        <v>14.420594466104045</v>
      </c>
      <c r="S5" s="74">
        <f>'Table 2.3 QGDP KP 2019 to 2023'!S4/'Table 2.3 QGDP KP 2019 to 2023'!$S$28*100</f>
        <v>12.303495483901298</v>
      </c>
      <c r="T5" s="74">
        <f>'Table 2.3 QGDP KP 2019 to 2023'!T4/'Table 2.3 QGDP KP 2019 to 2023'!$T$28*100</f>
        <v>11.315159100635308</v>
      </c>
      <c r="U5" s="74">
        <f>'Table 2.3 QGDP KP 2019 to 2023'!U4/'Table 2.3 QGDP KP 2019 to 2023'!$U$28*100</f>
        <v>10.290900642632428</v>
      </c>
    </row>
    <row r="6" spans="1:21" s="27" customFormat="1" ht="19.2" x14ac:dyDescent="0.5">
      <c r="A6" s="56" t="s">
        <v>2</v>
      </c>
      <c r="B6" s="74">
        <f>'Table 2.3 QGDP KP 2019 to 2023'!B5/'Table 2.3 QGDP KP 2019 to 2023'!$B$28*100</f>
        <v>11.376503490838552</v>
      </c>
      <c r="C6" s="74">
        <f>'Table 2.3 QGDP KP 2019 to 2023'!C5/'Table 2.3 QGDP KP 2019 to 2023'!$C$28*100</f>
        <v>11.836753491430105</v>
      </c>
      <c r="D6" s="74">
        <f>'Table 2.3 QGDP KP 2019 to 2023'!D5/'Table 2.3 QGDP KP 2019 to 2023'!$D$28*100</f>
        <v>12.844293398670731</v>
      </c>
      <c r="E6" s="74">
        <f>'Table 2.3 QGDP KP 2019 to 2023'!E5/'Table 2.3 QGDP KP 2019 to 2023'!$E$28*100</f>
        <v>11.811725192654379</v>
      </c>
      <c r="F6" s="74">
        <f>'Table 2.3 QGDP KP 2019 to 2023'!F5/'Table 2.3 QGDP KP 2019 to 2023'!$F$28*100</f>
        <v>12.358990935808096</v>
      </c>
      <c r="G6" s="74">
        <f>'Table 2.3 QGDP KP 2019 to 2023'!G5/'Table 2.3 QGDP KP 2019 to 2023'!$G$28*100</f>
        <v>16.306854797992727</v>
      </c>
      <c r="H6" s="74">
        <f>'Table 2.3 QGDP KP 2019 to 2023'!H5/'Table 2.3 QGDP KP 2019 to 2023'!$H$28*100</f>
        <v>13.117661781316562</v>
      </c>
      <c r="I6" s="74">
        <f>'Table 2.3 QGDP KP 2019 to 2023'!I5/'Table 2.3 QGDP KP 2019 to 2023'!$I$28*100</f>
        <v>10.86606774915859</v>
      </c>
      <c r="J6" s="74">
        <f>'Table 2.3 QGDP KP 2019 to 2023'!J5/'Table 2.3 QGDP KP 2019 to 2023'!$J$28*100</f>
        <v>11.14346578402607</v>
      </c>
      <c r="K6" s="74">
        <f>'Table 2.3 QGDP KP 2019 to 2023'!K5/'Table 2.3 QGDP KP 2019 to 2023'!$K$28*100</f>
        <v>13.062589293771159</v>
      </c>
      <c r="L6" s="74">
        <f>'Table 2.3 QGDP KP 2019 to 2023'!L5/'Table 2.3 QGDP KP 2019 to 2023'!$L$28*100</f>
        <v>13.237774264371577</v>
      </c>
      <c r="M6" s="74">
        <f>'Table 2.3 QGDP KP 2019 to 2023'!M5/'Table 2.3 QGDP KP 2019 to 2023'!$M$28*100</f>
        <v>13.15990173021952</v>
      </c>
      <c r="N6" s="74">
        <f>'Table 2.3 QGDP KP 2019 to 2023'!N5/'Table 2.3 QGDP KP 2019 to 2023'!$N$28*100</f>
        <v>12.381977194737498</v>
      </c>
      <c r="O6" s="74">
        <f>'Table 2.3 QGDP KP 2019 to 2023'!O5/'Table 2.3 QGDP KP 2019 to 2023'!$O$28*100</f>
        <v>12.422518123611663</v>
      </c>
      <c r="P6" s="74">
        <f>'Table 2.3 QGDP KP 2019 to 2023'!P5/'Table 2.3 QGDP KP 2019 to 2023'!$P$28*100</f>
        <v>14.007213035109324</v>
      </c>
      <c r="Q6" s="74">
        <f>'Table 2.3 QGDP KP 2019 to 2023'!Q5/'Table 2.3 QGDP KP 2019 to 2023'!$Q$28*100</f>
        <v>13.941716483800851</v>
      </c>
      <c r="R6" s="74">
        <f>'Table 2.3 QGDP KP 2019 to 2023'!R5/'Table 2.3 QGDP KP 2019 to 2023'!$R$28*100</f>
        <v>13.1617643658173</v>
      </c>
      <c r="S6" s="74">
        <f>'Table 2.3 QGDP KP 2019 to 2023'!S5/'Table 2.3 QGDP KP 2019 to 2023'!$S$28*100</f>
        <v>13.748056867043775</v>
      </c>
      <c r="T6" s="74">
        <f>'Table 2.3 QGDP KP 2019 to 2023'!T5/'Table 2.3 QGDP KP 2019 to 2023'!$T$28*100</f>
        <v>13.27721790097087</v>
      </c>
      <c r="U6" s="74">
        <f>'Table 2.3 QGDP KP 2019 to 2023'!U5/'Table 2.3 QGDP KP 2019 to 2023'!$U$28*100</f>
        <v>12.702913289134507</v>
      </c>
    </row>
    <row r="7" spans="1:21" s="27" customFormat="1" ht="19.2" x14ac:dyDescent="0.5">
      <c r="A7" s="56" t="s">
        <v>3</v>
      </c>
      <c r="B7" s="74">
        <f>'Table 2.3 QGDP KP 2019 to 2023'!B6/'Table 2.3 QGDP KP 2019 to 2023'!$B$28*100</f>
        <v>15.107121443325045</v>
      </c>
      <c r="C7" s="74">
        <f>'Table 2.3 QGDP KP 2019 to 2023'!C6/'Table 2.3 QGDP KP 2019 to 2023'!$C$28*100</f>
        <v>7.8340413449679662</v>
      </c>
      <c r="D7" s="74">
        <f>'Table 2.3 QGDP KP 2019 to 2023'!D6/'Table 2.3 QGDP KP 2019 to 2023'!$D$28*100</f>
        <v>12.52062550131909</v>
      </c>
      <c r="E7" s="74">
        <f>'Table 2.3 QGDP KP 2019 to 2023'!E6/'Table 2.3 QGDP KP 2019 to 2023'!$E$28*100</f>
        <v>20.357060914088734</v>
      </c>
      <c r="F7" s="74">
        <f>'Table 2.3 QGDP KP 2019 to 2023'!F6/'Table 2.3 QGDP KP 2019 to 2023'!$F$28*100</f>
        <v>14.654504869835867</v>
      </c>
      <c r="G7" s="74">
        <f>'Table 2.3 QGDP KP 2019 to 2023'!G6/'Table 2.3 QGDP KP 2019 to 2023'!$G$28*100</f>
        <v>8.7284277934594776</v>
      </c>
      <c r="H7" s="74">
        <f>'Table 2.3 QGDP KP 2019 to 2023'!H6/'Table 2.3 QGDP KP 2019 to 2023'!$H$28*100</f>
        <v>10.898458960659832</v>
      </c>
      <c r="I7" s="74">
        <f>'Table 2.3 QGDP KP 2019 to 2023'!I6/'Table 2.3 QGDP KP 2019 to 2023'!$I$28*100</f>
        <v>14.932973309460865</v>
      </c>
      <c r="J7" s="74">
        <f>'Table 2.3 QGDP KP 2019 to 2023'!J6/'Table 2.3 QGDP KP 2019 to 2023'!$J$28*100</f>
        <v>7.8011439331583654</v>
      </c>
      <c r="K7" s="74">
        <f>'Table 2.3 QGDP KP 2019 to 2023'!K6/'Table 2.3 QGDP KP 2019 to 2023'!$K$28*100</f>
        <v>6.9088802311702748</v>
      </c>
      <c r="L7" s="74">
        <f>'Table 2.3 QGDP KP 2019 to 2023'!L6/'Table 2.3 QGDP KP 2019 to 2023'!$L$28*100</f>
        <v>15.467645439235135</v>
      </c>
      <c r="M7" s="74">
        <f>'Table 2.3 QGDP KP 2019 to 2023'!M6/'Table 2.3 QGDP KP 2019 to 2023'!$M$28*100</f>
        <v>15.359655760918534</v>
      </c>
      <c r="N7" s="74">
        <f>'Table 2.3 QGDP KP 2019 to 2023'!N6/'Table 2.3 QGDP KP 2019 to 2023'!$N$28*100</f>
        <v>8.764456406610531</v>
      </c>
      <c r="O7" s="74">
        <f>'Table 2.3 QGDP KP 2019 to 2023'!O6/'Table 2.3 QGDP KP 2019 to 2023'!$O$28*100</f>
        <v>9.4320428117357338</v>
      </c>
      <c r="P7" s="74">
        <f>'Table 2.3 QGDP KP 2019 to 2023'!P6/'Table 2.3 QGDP KP 2019 to 2023'!$P$28*100</f>
        <v>12.84992977269766</v>
      </c>
      <c r="Q7" s="74">
        <f>'Table 2.3 QGDP KP 2019 to 2023'!Q6/'Table 2.3 QGDP KP 2019 to 2023'!$Q$28*100</f>
        <v>13.147226164953638</v>
      </c>
      <c r="R7" s="74">
        <f>'Table 2.3 QGDP KP 2019 to 2023'!R6/'Table 2.3 QGDP KP 2019 to 2023'!$R$28*100</f>
        <v>9.2166843934627067</v>
      </c>
      <c r="S7" s="74">
        <f>'Table 2.3 QGDP KP 2019 to 2023'!S6/'Table 2.3 QGDP KP 2019 to 2023'!$S$28*100</f>
        <v>10.202100700398455</v>
      </c>
      <c r="T7" s="74">
        <f>'Table 2.3 QGDP KP 2019 to 2023'!T6/'Table 2.3 QGDP KP 2019 to 2023'!$T$28*100</f>
        <v>11.079739214065478</v>
      </c>
      <c r="U7" s="74">
        <f>'Table 2.3 QGDP KP 2019 to 2023'!U6/'Table 2.3 QGDP KP 2019 to 2023'!$U$28*100</f>
        <v>12.665837050324372</v>
      </c>
    </row>
    <row r="8" spans="1:21" s="27" customFormat="1" ht="19.2" x14ac:dyDescent="0.5">
      <c r="A8" s="56" t="s">
        <v>4</v>
      </c>
      <c r="B8" s="74">
        <f>'Table 2.3 QGDP KP 2019 to 2023'!B7/'Table 2.3 QGDP KP 2019 to 2023'!$B$28*100</f>
        <v>3.7810819016047534</v>
      </c>
      <c r="C8" s="74">
        <f>'Table 2.3 QGDP KP 2019 to 2023'!C7/'Table 2.3 QGDP KP 2019 to 2023'!$C$28*100</f>
        <v>3.5031008807133737</v>
      </c>
      <c r="D8" s="74">
        <f>'Table 2.3 QGDP KP 2019 to 2023'!D7/'Table 2.3 QGDP KP 2019 to 2023'!$D$28*100</f>
        <v>2.268999584393395</v>
      </c>
      <c r="E8" s="74">
        <f>'Table 2.3 QGDP KP 2019 to 2023'!E7/'Table 2.3 QGDP KP 2019 to 2023'!$E$28*100</f>
        <v>1.776881671004056</v>
      </c>
      <c r="F8" s="74">
        <f>'Table 2.3 QGDP KP 2019 to 2023'!F7/'Table 2.3 QGDP KP 2019 to 2023'!$F$28*100</f>
        <v>2.2349374960468174</v>
      </c>
      <c r="G8" s="74">
        <f>'Table 2.3 QGDP KP 2019 to 2023'!G7/'Table 2.3 QGDP KP 2019 to 2023'!$G$28*100</f>
        <v>2.7678115078506029</v>
      </c>
      <c r="H8" s="74">
        <f>'Table 2.3 QGDP KP 2019 to 2023'!H7/'Table 2.3 QGDP KP 2019 to 2023'!$H$28*100</f>
        <v>3.5987467348129978</v>
      </c>
      <c r="I8" s="74">
        <f>'Table 2.3 QGDP KP 2019 to 2023'!I7/'Table 2.3 QGDP KP 2019 to 2023'!$I$28*100</f>
        <v>2.8364935438942536</v>
      </c>
      <c r="J8" s="74">
        <f>'Table 2.3 QGDP KP 2019 to 2023'!J7/'Table 2.3 QGDP KP 2019 to 2023'!$J$28*100</f>
        <v>3.3973966864798375</v>
      </c>
      <c r="K8" s="74">
        <f>'Table 2.3 QGDP KP 2019 to 2023'!K7/'Table 2.3 QGDP KP 2019 to 2023'!$K$28*100</f>
        <v>3.8130598093328083</v>
      </c>
      <c r="L8" s="74">
        <f>'Table 2.3 QGDP KP 2019 to 2023'!L7/'Table 2.3 QGDP KP 2019 to 2023'!$L$28*100</f>
        <v>3.4519277630348704</v>
      </c>
      <c r="M8" s="74">
        <f>'Table 2.3 QGDP KP 2019 to 2023'!M7/'Table 2.3 QGDP KP 2019 to 2023'!$M$28*100</f>
        <v>3.3816406550452824</v>
      </c>
      <c r="N8" s="74">
        <f>'Table 2.3 QGDP KP 2019 to 2023'!N7/'Table 2.3 QGDP KP 2019 to 2023'!$N$28*100</f>
        <v>3.7378344061884254</v>
      </c>
      <c r="O8" s="74">
        <f>'Table 2.3 QGDP KP 2019 to 2023'!O7/'Table 2.3 QGDP KP 2019 to 2023'!$O$28*100</f>
        <v>3.9154261110083097</v>
      </c>
      <c r="P8" s="74">
        <f>'Table 2.3 QGDP KP 2019 to 2023'!P7/'Table 2.3 QGDP KP 2019 to 2023'!$P$28*100</f>
        <v>3.4899510307018682</v>
      </c>
      <c r="Q8" s="74">
        <f>'Table 2.3 QGDP KP 2019 to 2023'!Q7/'Table 2.3 QGDP KP 2019 to 2023'!$Q$28*100</f>
        <v>2.6185116047593486</v>
      </c>
      <c r="R8" s="74">
        <f>'Table 2.3 QGDP KP 2019 to 2023'!R7/'Table 2.3 QGDP KP 2019 to 2023'!$R$28*100</f>
        <v>2.1514392206510533</v>
      </c>
      <c r="S8" s="74">
        <f>'Table 2.3 QGDP KP 2019 to 2023'!S7/'Table 2.3 QGDP KP 2019 to 2023'!$S$28*100</f>
        <v>3.3612998567155348</v>
      </c>
      <c r="T8" s="74">
        <f>'Table 2.3 QGDP KP 2019 to 2023'!T7/'Table 2.3 QGDP KP 2019 to 2023'!$T$28*100</f>
        <v>3.7654141277653048</v>
      </c>
      <c r="U8" s="74">
        <f>'Table 2.3 QGDP KP 2019 to 2023'!U7/'Table 2.3 QGDP KP 2019 to 2023'!$U$28*100</f>
        <v>3.2234826903735256</v>
      </c>
    </row>
    <row r="9" spans="1:21" s="27" customFormat="1" ht="19.2" x14ac:dyDescent="0.5">
      <c r="A9" s="56" t="s">
        <v>5</v>
      </c>
      <c r="B9" s="74">
        <f>'Table 2.3 QGDP KP 2019 to 2023'!B8/'Table 2.3 QGDP KP 2019 to 2023'!$B$28*100</f>
        <v>0.10201164394149273</v>
      </c>
      <c r="C9" s="74">
        <f>'Table 2.3 QGDP KP 2019 to 2023'!C8/'Table 2.3 QGDP KP 2019 to 2023'!$C$28*100</f>
        <v>9.9043833315760457E-2</v>
      </c>
      <c r="D9" s="74">
        <f>'Table 2.3 QGDP KP 2019 to 2023'!D8/'Table 2.3 QGDP KP 2019 to 2023'!$D$28*100</f>
        <v>0.1069605843441461</v>
      </c>
      <c r="E9" s="74">
        <f>'Table 2.3 QGDP KP 2019 to 2023'!E8/'Table 2.3 QGDP KP 2019 to 2023'!$E$28*100</f>
        <v>0.64712013587840544</v>
      </c>
      <c r="F9" s="74">
        <f>'Table 2.3 QGDP KP 2019 to 2023'!F8/'Table 2.3 QGDP KP 2019 to 2023'!$F$28*100</f>
        <v>9.8665683009252103E-2</v>
      </c>
      <c r="G9" s="74">
        <f>'Table 2.3 QGDP KP 2019 to 2023'!G8/'Table 2.3 QGDP KP 2019 to 2023'!$G$28*100</f>
        <v>8.8518693693463463E-2</v>
      </c>
      <c r="H9" s="74">
        <f>'Table 2.3 QGDP KP 2019 to 2023'!H8/'Table 2.3 QGDP KP 2019 to 2023'!$H$28*100</f>
        <v>0.12377912798453737</v>
      </c>
      <c r="I9" s="74">
        <f>'Table 2.3 QGDP KP 2019 to 2023'!I8/'Table 2.3 QGDP KP 2019 to 2023'!$I$28*100</f>
        <v>0.72144885558868199</v>
      </c>
      <c r="J9" s="74">
        <f>'Table 2.3 QGDP KP 2019 to 2023'!J8/'Table 2.3 QGDP KP 2019 to 2023'!$J$28*100</f>
        <v>0.25917606219955897</v>
      </c>
      <c r="K9" s="74">
        <f>'Table 2.3 QGDP KP 2019 to 2023'!K8/'Table 2.3 QGDP KP 2019 to 2023'!$K$28*100</f>
        <v>0.26265802253762338</v>
      </c>
      <c r="L9" s="74">
        <f>'Table 2.3 QGDP KP 2019 to 2023'!L8/'Table 2.3 QGDP KP 2019 to 2023'!$L$28*100</f>
        <v>0.34927394272369955</v>
      </c>
      <c r="M9" s="74">
        <f>'Table 2.3 QGDP KP 2019 to 2023'!M8/'Table 2.3 QGDP KP 2019 to 2023'!$M$28*100</f>
        <v>0.26983301972435841</v>
      </c>
      <c r="N9" s="74">
        <f>'Table 2.3 QGDP KP 2019 to 2023'!N8/'Table 2.3 QGDP KP 2019 to 2023'!$N$28*100</f>
        <v>0.2658308415196049</v>
      </c>
      <c r="O9" s="74">
        <f>'Table 2.3 QGDP KP 2019 to 2023'!O8/'Table 2.3 QGDP KP 2019 to 2023'!$O$28*100</f>
        <v>0.26944319398007383</v>
      </c>
      <c r="P9" s="74">
        <f>'Table 2.3 QGDP KP 2019 to 2023'!P8/'Table 2.3 QGDP KP 2019 to 2023'!$P$28*100</f>
        <v>0.31889094900745357</v>
      </c>
      <c r="Q9" s="74">
        <f>'Table 2.3 QGDP KP 2019 to 2023'!Q8/'Table 2.3 QGDP KP 2019 to 2023'!$Q$28*100</f>
        <v>0.24456702706693273</v>
      </c>
      <c r="R9" s="74">
        <f>'Table 2.3 QGDP KP 2019 to 2023'!R8/'Table 2.3 QGDP KP 2019 to 2023'!$R$28*100</f>
        <v>0.20613225331937804</v>
      </c>
      <c r="S9" s="74">
        <f>'Table 2.3 QGDP KP 2019 to 2023'!S8/'Table 2.3 QGDP KP 2019 to 2023'!$S$28*100</f>
        <v>0.22900494026002705</v>
      </c>
      <c r="T9" s="74">
        <f>'Table 2.3 QGDP KP 2019 to 2023'!T8/'Table 2.3 QGDP KP 2019 to 2023'!$T$28*100</f>
        <v>0.32158549655755425</v>
      </c>
      <c r="U9" s="74">
        <f>'Table 2.3 QGDP KP 2019 to 2023'!U8/'Table 2.3 QGDP KP 2019 to 2023'!$U$28*100</f>
        <v>0.23811102454145106</v>
      </c>
    </row>
    <row r="10" spans="1:21" s="27" customFormat="1" ht="19.2" x14ac:dyDescent="0.5">
      <c r="A10" s="56" t="s">
        <v>6</v>
      </c>
      <c r="B10" s="74">
        <f>'Table 2.3 QGDP KP 2019 to 2023'!B9/'Table 2.3 QGDP KP 2019 to 2023'!$B$28*100</f>
        <v>2.5145394949356348</v>
      </c>
      <c r="C10" s="74">
        <f>'Table 2.3 QGDP KP 2019 to 2023'!C9/'Table 2.3 QGDP KP 2019 to 2023'!$C$28*100</f>
        <v>3.045471237642813</v>
      </c>
      <c r="D10" s="74">
        <f>'Table 2.3 QGDP KP 2019 to 2023'!D9/'Table 2.3 QGDP KP 2019 to 2023'!$D$28*100</f>
        <v>2.57954106474907</v>
      </c>
      <c r="E10" s="74">
        <f>'Table 2.3 QGDP KP 2019 to 2023'!E9/'Table 2.3 QGDP KP 2019 to 2023'!$E$28*100</f>
        <v>2.6661217334162179</v>
      </c>
      <c r="F10" s="74">
        <f>'Table 2.3 QGDP KP 2019 to 2023'!F9/'Table 2.3 QGDP KP 2019 to 2023'!$F$28*100</f>
        <v>2.5060277940650377</v>
      </c>
      <c r="G10" s="74">
        <f>'Table 2.3 QGDP KP 2019 to 2023'!G9/'Table 2.3 QGDP KP 2019 to 2023'!$G$28*100</f>
        <v>2.4948967108907731</v>
      </c>
      <c r="H10" s="74">
        <f>'Table 2.3 QGDP KP 2019 to 2023'!H9/'Table 2.3 QGDP KP 2019 to 2023'!$H$28*100</f>
        <v>4.0099040019874499</v>
      </c>
      <c r="I10" s="74">
        <f>'Table 2.3 QGDP KP 2019 to 2023'!I9/'Table 2.3 QGDP KP 2019 to 2023'!$I$28*100</f>
        <v>3.2895002355684739</v>
      </c>
      <c r="J10" s="74">
        <f>'Table 2.3 QGDP KP 2019 to 2023'!J9/'Table 2.3 QGDP KP 2019 to 2023'!$J$28*100</f>
        <v>2.6372659282827766</v>
      </c>
      <c r="K10" s="74">
        <f>'Table 2.3 QGDP KP 2019 to 2023'!K9/'Table 2.3 QGDP KP 2019 to 2023'!$K$28*100</f>
        <v>2.8891395205408741</v>
      </c>
      <c r="L10" s="74">
        <f>'Table 2.3 QGDP KP 2019 to 2023'!L9/'Table 2.3 QGDP KP 2019 to 2023'!$L$28*100</f>
        <v>3.2473542155008839</v>
      </c>
      <c r="M10" s="74">
        <f>'Table 2.3 QGDP KP 2019 to 2023'!M9/'Table 2.3 QGDP KP 2019 to 2023'!$M$28*100</f>
        <v>2.9031361854107858</v>
      </c>
      <c r="N10" s="74">
        <f>'Table 2.3 QGDP KP 2019 to 2023'!N9/'Table 2.3 QGDP KP 2019 to 2023'!$N$28*100</f>
        <v>2.3196929580808865</v>
      </c>
      <c r="O10" s="74">
        <f>'Table 2.3 QGDP KP 2019 to 2023'!O9/'Table 2.3 QGDP KP 2019 to 2023'!$O$28*100</f>
        <v>2.8450084461741221</v>
      </c>
      <c r="P10" s="74">
        <f>'Table 2.3 QGDP KP 2019 to 2023'!P9/'Table 2.3 QGDP KP 2019 to 2023'!$P$28*100</f>
        <v>3.1805528848391598</v>
      </c>
      <c r="Q10" s="74">
        <f>'Table 2.3 QGDP KP 2019 to 2023'!Q9/'Table 2.3 QGDP KP 2019 to 2023'!$Q$28*100</f>
        <v>2.6993608707334609</v>
      </c>
      <c r="R10" s="74">
        <f>'Table 2.3 QGDP KP 2019 to 2023'!R9/'Table 2.3 QGDP KP 2019 to 2023'!$R$28*100</f>
        <v>2.6773544202111417</v>
      </c>
      <c r="S10" s="74">
        <f>'Table 2.3 QGDP KP 2019 to 2023'!S9/'Table 2.3 QGDP KP 2019 to 2023'!$S$28*100</f>
        <v>3.107317967821944</v>
      </c>
      <c r="T10" s="74">
        <f>'Table 2.3 QGDP KP 2019 to 2023'!T9/'Table 2.3 QGDP KP 2019 to 2023'!$T$28*100</f>
        <v>2.1276378345377105</v>
      </c>
      <c r="U10" s="74">
        <f>'Table 2.3 QGDP KP 2019 to 2023'!U9/'Table 2.3 QGDP KP 2019 to 2023'!$U$28*100</f>
        <v>3.3014576331291479</v>
      </c>
    </row>
    <row r="11" spans="1:21" s="27" customFormat="1" ht="19.2" x14ac:dyDescent="0.5">
      <c r="A11" s="56" t="s">
        <v>7</v>
      </c>
      <c r="B11" s="74">
        <f>'Table 2.3 QGDP KP 2019 to 2023'!B10/'Table 2.3 QGDP KP 2019 to 2023'!$B$28*100</f>
        <v>18.548502078863375</v>
      </c>
      <c r="C11" s="74">
        <f>'Table 2.3 QGDP KP 2019 to 2023'!C10/'Table 2.3 QGDP KP 2019 to 2023'!$C$28*100</f>
        <v>20.816393500277304</v>
      </c>
      <c r="D11" s="74">
        <f>'Table 2.3 QGDP KP 2019 to 2023'!D10/'Table 2.3 QGDP KP 2019 to 2023'!$D$28*100</f>
        <v>20.836776687812016</v>
      </c>
      <c r="E11" s="74">
        <f>'Table 2.3 QGDP KP 2019 to 2023'!E10/'Table 2.3 QGDP KP 2019 to 2023'!$E$28*100</f>
        <v>18.162985635486336</v>
      </c>
      <c r="F11" s="74">
        <f>'Table 2.3 QGDP KP 2019 to 2023'!F10/'Table 2.3 QGDP KP 2019 to 2023'!$F$28*100</f>
        <v>20.377083916533653</v>
      </c>
      <c r="G11" s="74">
        <f>'Table 2.3 QGDP KP 2019 to 2023'!G10/'Table 2.3 QGDP KP 2019 to 2023'!$G$28*100</f>
        <v>17.06865209591788</v>
      </c>
      <c r="H11" s="74">
        <f>'Table 2.3 QGDP KP 2019 to 2023'!H10/'Table 2.3 QGDP KP 2019 to 2023'!$H$28*100</f>
        <v>19.035789150289485</v>
      </c>
      <c r="I11" s="74">
        <f>'Table 2.3 QGDP KP 2019 to 2023'!I10/'Table 2.3 QGDP KP 2019 to 2023'!$I$28*100</f>
        <v>19.476649535804121</v>
      </c>
      <c r="J11" s="74">
        <f>'Table 2.3 QGDP KP 2019 to 2023'!J10/'Table 2.3 QGDP KP 2019 to 2023'!$J$28*100</f>
        <v>21.841236793845813</v>
      </c>
      <c r="K11" s="74">
        <f>'Table 2.3 QGDP KP 2019 to 2023'!K10/'Table 2.3 QGDP KP 2019 to 2023'!$K$28*100</f>
        <v>20.707952451345953</v>
      </c>
      <c r="L11" s="74">
        <f>'Table 2.3 QGDP KP 2019 to 2023'!L10/'Table 2.3 QGDP KP 2019 to 2023'!$L$28*100</f>
        <v>17.399757852898219</v>
      </c>
      <c r="M11" s="74">
        <f>'Table 2.3 QGDP KP 2019 to 2023'!M10/'Table 2.3 QGDP KP 2019 to 2023'!$M$28*100</f>
        <v>16.688375760372288</v>
      </c>
      <c r="N11" s="74">
        <f>'Table 2.3 QGDP KP 2019 to 2023'!N10/'Table 2.3 QGDP KP 2019 to 2023'!$N$28*100</f>
        <v>19.540985975927853</v>
      </c>
      <c r="O11" s="74">
        <f>'Table 2.3 QGDP KP 2019 to 2023'!O10/'Table 2.3 QGDP KP 2019 to 2023'!$O$28*100</f>
        <v>19.778223269811658</v>
      </c>
      <c r="P11" s="74">
        <f>'Table 2.3 QGDP KP 2019 to 2023'!P10/'Table 2.3 QGDP KP 2019 to 2023'!$P$28*100</f>
        <v>17.393192588007501</v>
      </c>
      <c r="Q11" s="74">
        <f>'Table 2.3 QGDP KP 2019 to 2023'!Q10/'Table 2.3 QGDP KP 2019 to 2023'!$Q$28*100</f>
        <v>18.341848165102302</v>
      </c>
      <c r="R11" s="74">
        <f>'Table 2.3 QGDP KP 2019 to 2023'!R10/'Table 2.3 QGDP KP 2019 to 2023'!$R$28*100</f>
        <v>20.019020404666847</v>
      </c>
      <c r="S11" s="74">
        <f>'Table 2.3 QGDP KP 2019 to 2023'!S10/'Table 2.3 QGDP KP 2019 to 2023'!$S$28*100</f>
        <v>18.759709383031524</v>
      </c>
      <c r="T11" s="74">
        <f>'Table 2.3 QGDP KP 2019 to 2023'!T10/'Table 2.3 QGDP KP 2019 to 2023'!$T$28*100</f>
        <v>18.207972455929021</v>
      </c>
      <c r="U11" s="74">
        <f>'Table 2.3 QGDP KP 2019 to 2023'!U10/'Table 2.3 QGDP KP 2019 to 2023'!$U$28*100</f>
        <v>18.770149641034315</v>
      </c>
    </row>
    <row r="12" spans="1:21" s="27" customFormat="1" ht="19.2" x14ac:dyDescent="0.5">
      <c r="A12" s="56" t="s">
        <v>8</v>
      </c>
      <c r="B12" s="74">
        <f>'Table 2.3 QGDP KP 2019 to 2023'!B11/'Table 2.3 QGDP KP 2019 to 2023'!$B$28*100</f>
        <v>2.1762634484585317</v>
      </c>
      <c r="C12" s="74">
        <f>'Table 2.3 QGDP KP 2019 to 2023'!C11/'Table 2.3 QGDP KP 2019 to 2023'!$C$28*100</f>
        <v>3.2004863101958034</v>
      </c>
      <c r="D12" s="74">
        <f>'Table 2.3 QGDP KP 2019 to 2023'!D11/'Table 2.3 QGDP KP 2019 to 2023'!$D$28*100</f>
        <v>2.7477238348222652</v>
      </c>
      <c r="E12" s="74">
        <f>'Table 2.3 QGDP KP 2019 to 2023'!E11/'Table 2.3 QGDP KP 2019 to 2023'!$E$28*100</f>
        <v>2.1261924735975031</v>
      </c>
      <c r="F12" s="74">
        <f>'Table 2.3 QGDP KP 2019 to 2023'!F11/'Table 2.3 QGDP KP 2019 to 2023'!$F$28*100</f>
        <v>1.7566013205921889</v>
      </c>
      <c r="G12" s="74">
        <f>'Table 2.3 QGDP KP 2019 to 2023'!G11/'Table 2.3 QGDP KP 2019 to 2023'!$G$28*100</f>
        <v>2.0981856377148485</v>
      </c>
      <c r="H12" s="74">
        <f>'Table 2.3 QGDP KP 2019 to 2023'!H11/'Table 2.3 QGDP KP 2019 to 2023'!$H$28*100</f>
        <v>2.1257877495375608</v>
      </c>
      <c r="I12" s="74">
        <f>'Table 2.3 QGDP KP 2019 to 2023'!I11/'Table 2.3 QGDP KP 2019 to 2023'!$I$28*100</f>
        <v>1.790298591490076</v>
      </c>
      <c r="J12" s="74">
        <f>'Table 2.3 QGDP KP 2019 to 2023'!J11/'Table 2.3 QGDP KP 2019 to 2023'!$J$28*100</f>
        <v>1.6114852925061669</v>
      </c>
      <c r="K12" s="74">
        <f>'Table 2.3 QGDP KP 2019 to 2023'!K11/'Table 2.3 QGDP KP 2019 to 2023'!$K$28*100</f>
        <v>2.0980087722077005</v>
      </c>
      <c r="L12" s="74">
        <f>'Table 2.3 QGDP KP 2019 to 2023'!L11/'Table 2.3 QGDP KP 2019 to 2023'!$L$28*100</f>
        <v>2.1475932246408149</v>
      </c>
      <c r="M12" s="74">
        <f>'Table 2.3 QGDP KP 2019 to 2023'!M11/'Table 2.3 QGDP KP 2019 to 2023'!$M$28*100</f>
        <v>1.832580974303859</v>
      </c>
      <c r="N12" s="74">
        <f>'Table 2.3 QGDP KP 2019 to 2023'!N11/'Table 2.3 QGDP KP 2019 to 2023'!$N$28*100</f>
        <v>1.6093850042725739</v>
      </c>
      <c r="O12" s="74">
        <f>'Table 2.3 QGDP KP 2019 to 2023'!O11/'Table 2.3 QGDP KP 2019 to 2023'!$O$28*100</f>
        <v>2.1067460561778368</v>
      </c>
      <c r="P12" s="74">
        <f>'Table 2.3 QGDP KP 2019 to 2023'!P11/'Table 2.3 QGDP KP 2019 to 2023'!$P$28*100</f>
        <v>2.1213567568924336</v>
      </c>
      <c r="Q12" s="74">
        <f>'Table 2.3 QGDP KP 2019 to 2023'!Q11/'Table 2.3 QGDP KP 2019 to 2023'!$Q$28*100</f>
        <v>1.9026787910197209</v>
      </c>
      <c r="R12" s="74">
        <f>'Table 2.3 QGDP KP 2019 to 2023'!R11/'Table 2.3 QGDP KP 2019 to 2023'!$R$28*100</f>
        <v>1.6432082060760924</v>
      </c>
      <c r="S12" s="74">
        <f>'Table 2.3 QGDP KP 2019 to 2023'!S11/'Table 2.3 QGDP KP 2019 to 2023'!$S$28*100</f>
        <v>1.8373021333190127</v>
      </c>
      <c r="T12" s="74">
        <f>'Table 2.3 QGDP KP 2019 to 2023'!T11/'Table 2.3 QGDP KP 2019 to 2023'!$T$28*100</f>
        <v>2.3088494756789228</v>
      </c>
      <c r="U12" s="74">
        <f>'Table 2.3 QGDP KP 2019 to 2023'!U11/'Table 2.3 QGDP KP 2019 to 2023'!$U$28*100</f>
        <v>2.3008823100690448</v>
      </c>
    </row>
    <row r="13" spans="1:21" s="27" customFormat="1" ht="19.2" x14ac:dyDescent="0.5">
      <c r="A13" s="56" t="s">
        <v>9</v>
      </c>
      <c r="B13" s="74">
        <f>'Table 2.3 QGDP KP 2019 to 2023'!B12/'Table 2.3 QGDP KP 2019 to 2023'!$B$28*100</f>
        <v>2.0753119738292258</v>
      </c>
      <c r="C13" s="74">
        <f>'Table 2.3 QGDP KP 2019 to 2023'!C12/'Table 2.3 QGDP KP 2019 to 2023'!$C$28*100</f>
        <v>2.8626903209598979</v>
      </c>
      <c r="D13" s="74">
        <f>'Table 2.3 QGDP KP 2019 to 2023'!D12/'Table 2.3 QGDP KP 2019 to 2023'!$D$28*100</f>
        <v>2.8626828317050244</v>
      </c>
      <c r="E13" s="74">
        <f>'Table 2.3 QGDP KP 2019 to 2023'!E12/'Table 2.3 QGDP KP 2019 to 2023'!$E$28*100</f>
        <v>2.220296542524101</v>
      </c>
      <c r="F13" s="74">
        <f>'Table 2.3 QGDP KP 2019 to 2023'!F12/'Table 2.3 QGDP KP 2019 to 2023'!$F$28*100</f>
        <v>1.8208008485640033</v>
      </c>
      <c r="G13" s="74">
        <f>'Table 2.3 QGDP KP 2019 to 2023'!G12/'Table 2.3 QGDP KP 2019 to 2023'!$G$28*100</f>
        <v>0.26834839560114737</v>
      </c>
      <c r="H13" s="74">
        <f>'Table 2.3 QGDP KP 2019 to 2023'!H12/'Table 2.3 QGDP KP 2019 to 2023'!$H$28*100</f>
        <v>0.64683326611523151</v>
      </c>
      <c r="I13" s="74">
        <f>'Table 2.3 QGDP KP 2019 to 2023'!I12/'Table 2.3 QGDP KP 2019 to 2023'!$I$28*100</f>
        <v>1.3268446508599863</v>
      </c>
      <c r="J13" s="74">
        <f>'Table 2.3 QGDP KP 2019 to 2023'!J12/'Table 2.3 QGDP KP 2019 to 2023'!$J$28*100</f>
        <v>0.93675441215601807</v>
      </c>
      <c r="K13" s="74">
        <f>'Table 2.3 QGDP KP 2019 to 2023'!K12/'Table 2.3 QGDP KP 2019 to 2023'!$K$28*100</f>
        <v>1.484956635565476</v>
      </c>
      <c r="L13" s="74">
        <f>'Table 2.3 QGDP KP 2019 to 2023'!L12/'Table 2.3 QGDP KP 2019 to 2023'!$L$28*100</f>
        <v>1.2204782479145797</v>
      </c>
      <c r="M13" s="74">
        <f>'Table 2.3 QGDP KP 2019 to 2023'!M12/'Table 2.3 QGDP KP 2019 to 2023'!$M$28*100</f>
        <v>1.6978778121338709</v>
      </c>
      <c r="N13" s="74">
        <f>'Table 2.3 QGDP KP 2019 to 2023'!N12/'Table 2.3 QGDP KP 2019 to 2023'!$N$28*100</f>
        <v>1.4888184017167752</v>
      </c>
      <c r="O13" s="74">
        <f>'Table 2.3 QGDP KP 2019 to 2023'!O12/'Table 2.3 QGDP KP 2019 to 2023'!$O$28*100</f>
        <v>1.8041285496110528</v>
      </c>
      <c r="P13" s="74">
        <f>'Table 2.3 QGDP KP 2019 to 2023'!P12/'Table 2.3 QGDP KP 2019 to 2023'!$P$28*100</f>
        <v>1.5641590361861957</v>
      </c>
      <c r="Q13" s="74">
        <f>'Table 2.3 QGDP KP 2019 to 2023'!Q12/'Table 2.3 QGDP KP 2019 to 2023'!$Q$28*100</f>
        <v>1.4468781695680422</v>
      </c>
      <c r="R13" s="74">
        <f>'Table 2.3 QGDP KP 2019 to 2023'!R12/'Table 2.3 QGDP KP 2019 to 2023'!$R$28*100</f>
        <v>1.3613896478949652</v>
      </c>
      <c r="S13" s="74">
        <f>'Table 2.3 QGDP KP 2019 to 2023'!S12/'Table 2.3 QGDP KP 2019 to 2023'!$S$28*100</f>
        <v>1.9364239927969731</v>
      </c>
      <c r="T13" s="74">
        <f>'Table 2.3 QGDP KP 2019 to 2023'!T12/'Table 2.3 QGDP KP 2019 to 2023'!$T$28*100</f>
        <v>2.0839298210457806</v>
      </c>
      <c r="U13" s="74">
        <f>'Table 2.3 QGDP KP 2019 to 2023'!U12/'Table 2.3 QGDP KP 2019 to 2023'!$U$28*100</f>
        <v>2.15627707496188</v>
      </c>
    </row>
    <row r="14" spans="1:21" s="27" customFormat="1" ht="19.2" x14ac:dyDescent="0.5">
      <c r="A14" s="56" t="s">
        <v>10</v>
      </c>
      <c r="B14" s="74">
        <f>'Table 2.3 QGDP KP 2019 to 2023'!B13/'Table 2.3 QGDP KP 2019 to 2023'!$B$28*100</f>
        <v>4.8060011817023449</v>
      </c>
      <c r="C14" s="74">
        <f>'Table 2.3 QGDP KP 2019 to 2023'!C13/'Table 2.3 QGDP KP 2019 to 2023'!$C$28*100</f>
        <v>4.9304356182592208</v>
      </c>
      <c r="D14" s="74">
        <f>'Table 2.3 QGDP KP 2019 to 2023'!D13/'Table 2.3 QGDP KP 2019 to 2023'!$D$28*100</f>
        <v>5.1316120755756964</v>
      </c>
      <c r="E14" s="74">
        <f>'Table 2.3 QGDP KP 2019 to 2023'!E13/'Table 2.3 QGDP KP 2019 to 2023'!$E$28*100</f>
        <v>4.5583581713991848</v>
      </c>
      <c r="F14" s="74">
        <f>'Table 2.3 QGDP KP 2019 to 2023'!F13/'Table 2.3 QGDP KP 2019 to 2023'!$F$28*100</f>
        <v>5.0529918593005858</v>
      </c>
      <c r="G14" s="74">
        <f>'Table 2.3 QGDP KP 2019 to 2023'!G13/'Table 2.3 QGDP KP 2019 to 2023'!$G$28*100</f>
        <v>5.8565758859193036</v>
      </c>
      <c r="H14" s="74">
        <f>'Table 2.3 QGDP KP 2019 to 2023'!H13/'Table 2.3 QGDP KP 2019 to 2023'!$H$28*100</f>
        <v>6.8219315213444185</v>
      </c>
      <c r="I14" s="74">
        <f>'Table 2.3 QGDP KP 2019 to 2023'!I13/'Table 2.3 QGDP KP 2019 to 2023'!$I$28*100</f>
        <v>5.3511614814745707</v>
      </c>
      <c r="J14" s="74">
        <f>'Table 2.3 QGDP KP 2019 to 2023'!J13/'Table 2.3 QGDP KP 2019 to 2023'!$J$28*100</f>
        <v>6.0904380698568357</v>
      </c>
      <c r="K14" s="74">
        <f>'Table 2.3 QGDP KP 2019 to 2023'!K13/'Table 2.3 QGDP KP 2019 to 2023'!$K$28*100</f>
        <v>4.8325665240163875</v>
      </c>
      <c r="L14" s="74">
        <f>'Table 2.3 QGDP KP 2019 to 2023'!L13/'Table 2.3 QGDP KP 2019 to 2023'!$L$28*100</f>
        <v>6.5951466521090349</v>
      </c>
      <c r="M14" s="74">
        <f>'Table 2.3 QGDP KP 2019 to 2023'!M13/'Table 2.3 QGDP KP 2019 to 2023'!$M$28*100</f>
        <v>5.6243325770892874</v>
      </c>
      <c r="N14" s="74">
        <f>'Table 2.3 QGDP KP 2019 to 2023'!N13/'Table 2.3 QGDP KP 2019 to 2023'!$N$28*100</f>
        <v>5.0398003565103275</v>
      </c>
      <c r="O14" s="74">
        <f>'Table 2.3 QGDP KP 2019 to 2023'!O13/'Table 2.3 QGDP KP 2019 to 2023'!$O$28*100</f>
        <v>6.1324260526200245</v>
      </c>
      <c r="P14" s="74">
        <f>'Table 2.3 QGDP KP 2019 to 2023'!P13/'Table 2.3 QGDP KP 2019 to 2023'!$P$28*100</f>
        <v>6.98491868146988</v>
      </c>
      <c r="Q14" s="74">
        <f>'Table 2.3 QGDP KP 2019 to 2023'!Q13/'Table 2.3 QGDP KP 2019 to 2023'!$Q$28*100</f>
        <v>6.6534586570324574</v>
      </c>
      <c r="R14" s="74">
        <f>'Table 2.3 QGDP KP 2019 to 2023'!R13/'Table 2.3 QGDP KP 2019 to 2023'!$R$28*100</f>
        <v>5.8833848071711277</v>
      </c>
      <c r="S14" s="74">
        <f>'Table 2.3 QGDP KP 2019 to 2023'!S13/'Table 2.3 QGDP KP 2019 to 2023'!$S$28*100</f>
        <v>6.1004399579256576</v>
      </c>
      <c r="T14" s="74">
        <f>'Table 2.3 QGDP KP 2019 to 2023'!T13/'Table 2.3 QGDP KP 2019 to 2023'!$T$28*100</f>
        <v>8.0713922594826482</v>
      </c>
      <c r="U14" s="74">
        <f>'Table 2.3 QGDP KP 2019 to 2023'!U13/'Table 2.3 QGDP KP 2019 to 2023'!$U$28*100</f>
        <v>7.4004005603404099</v>
      </c>
    </row>
    <row r="15" spans="1:21" s="27" customFormat="1" ht="19.2" x14ac:dyDescent="0.5">
      <c r="A15" s="56" t="s">
        <v>11</v>
      </c>
      <c r="B15" s="74">
        <f>'Table 2.3 QGDP KP 2019 to 2023'!B14/'Table 2.3 QGDP KP 2019 to 2023'!$B$28*100</f>
        <v>6.9333202816272008</v>
      </c>
      <c r="C15" s="74">
        <f>'Table 2.3 QGDP KP 2019 to 2023'!C14/'Table 2.3 QGDP KP 2019 to 2023'!$C$28*100</f>
        <v>6.4424378546172987</v>
      </c>
      <c r="D15" s="74">
        <f>'Table 2.3 QGDP KP 2019 to 2023'!D14/'Table 2.3 QGDP KP 2019 to 2023'!$D$28*100</f>
        <v>6.6568144641934532</v>
      </c>
      <c r="E15" s="74">
        <f>'Table 2.3 QGDP KP 2019 to 2023'!E14/'Table 2.3 QGDP KP 2019 to 2023'!$E$28*100</f>
        <v>6.0343855856305035</v>
      </c>
      <c r="F15" s="74">
        <f>'Table 2.3 QGDP KP 2019 to 2023'!F14/'Table 2.3 QGDP KP 2019 to 2023'!$F$28*100</f>
        <v>8.0306647119084342</v>
      </c>
      <c r="G15" s="74">
        <f>'Table 2.3 QGDP KP 2019 to 2023'!G14/'Table 2.3 QGDP KP 2019 to 2023'!$G$28*100</f>
        <v>8.5736312090016398</v>
      </c>
      <c r="H15" s="74">
        <f>'Table 2.3 QGDP KP 2019 to 2023'!H14/'Table 2.3 QGDP KP 2019 to 2023'!$H$28*100</f>
        <v>8.1377748411828268</v>
      </c>
      <c r="I15" s="74">
        <f>'Table 2.3 QGDP KP 2019 to 2023'!I14/'Table 2.3 QGDP KP 2019 to 2023'!$I$28*100</f>
        <v>7.0208259591156246</v>
      </c>
      <c r="J15" s="74">
        <f>'Table 2.3 QGDP KP 2019 to 2023'!J14/'Table 2.3 QGDP KP 2019 to 2023'!$J$28*100</f>
        <v>8.3253613611310016</v>
      </c>
      <c r="K15" s="74">
        <f>'Table 2.3 QGDP KP 2019 to 2023'!K14/'Table 2.3 QGDP KP 2019 to 2023'!$K$28*100</f>
        <v>7.8252843346567946</v>
      </c>
      <c r="L15" s="74">
        <f>'Table 2.3 QGDP KP 2019 to 2023'!L14/'Table 2.3 QGDP KP 2019 to 2023'!$L$28*100</f>
        <v>6.9882932574894783</v>
      </c>
      <c r="M15" s="74">
        <f>'Table 2.3 QGDP KP 2019 to 2023'!M14/'Table 2.3 QGDP KP 2019 to 2023'!$M$28*100</f>
        <v>7.0309219608946663</v>
      </c>
      <c r="N15" s="74">
        <f>'Table 2.3 QGDP KP 2019 to 2023'!N14/'Table 2.3 QGDP KP 2019 to 2023'!$N$28*100</f>
        <v>8.6481413818139181</v>
      </c>
      <c r="O15" s="74">
        <f>'Table 2.3 QGDP KP 2019 to 2023'!O14/'Table 2.3 QGDP KP 2019 to 2023'!$O$28*100</f>
        <v>8.4625681041337284</v>
      </c>
      <c r="P15" s="74">
        <f>'Table 2.3 QGDP KP 2019 to 2023'!P14/'Table 2.3 QGDP KP 2019 to 2023'!$P$28*100</f>
        <v>7.6616923070894805</v>
      </c>
      <c r="Q15" s="74">
        <f>'Table 2.3 QGDP KP 2019 to 2023'!Q14/'Table 2.3 QGDP KP 2019 to 2023'!$Q$28*100</f>
        <v>7.9793894331378592</v>
      </c>
      <c r="R15" s="74">
        <f>'Table 2.3 QGDP KP 2019 to 2023'!R14/'Table 2.3 QGDP KP 2019 to 2023'!$R$28*100</f>
        <v>9.0595322892789056</v>
      </c>
      <c r="S15" s="74">
        <f>'Table 2.3 QGDP KP 2019 to 2023'!S14/'Table 2.3 QGDP KP 2019 to 2023'!$S$28*100</f>
        <v>8.0819861278091079</v>
      </c>
      <c r="T15" s="74">
        <f>'Table 2.3 QGDP KP 2019 to 2023'!T14/'Table 2.3 QGDP KP 2019 to 2023'!$T$28*100</f>
        <v>7.6142370162207857</v>
      </c>
      <c r="U15" s="74">
        <f>'Table 2.3 QGDP KP 2019 to 2023'!U14/'Table 2.3 QGDP KP 2019 to 2023'!$U$28*100</f>
        <v>7.0424504938203709</v>
      </c>
    </row>
    <row r="16" spans="1:21" s="27" customFormat="1" ht="19.2" x14ac:dyDescent="0.5">
      <c r="A16" s="56" t="s">
        <v>12</v>
      </c>
      <c r="B16" s="74">
        <f>'Table 2.3 QGDP KP 2019 to 2023'!B15/'Table 2.3 QGDP KP 2019 to 2023'!$B$28*100</f>
        <v>2.5258826379595147</v>
      </c>
      <c r="C16" s="74">
        <f>'Table 2.3 QGDP KP 2019 to 2023'!C15/'Table 2.3 QGDP KP 2019 to 2023'!$C$28*100</f>
        <v>2.7119586557832589</v>
      </c>
      <c r="D16" s="74">
        <f>'Table 2.3 QGDP KP 2019 to 2023'!D15/'Table 2.3 QGDP KP 2019 to 2023'!$D$28*100</f>
        <v>3.069800182697926</v>
      </c>
      <c r="E16" s="74">
        <f>'Table 2.3 QGDP KP 2019 to 2023'!E15/'Table 2.3 QGDP KP 2019 to 2023'!$E$28*100</f>
        <v>3.2505558188941448</v>
      </c>
      <c r="F16" s="74">
        <f>'Table 2.3 QGDP KP 2019 to 2023'!F15/'Table 2.3 QGDP KP 2019 to 2023'!$F$28*100</f>
        <v>3.6815962809844835</v>
      </c>
      <c r="G16" s="74">
        <f>'Table 2.3 QGDP KP 2019 to 2023'!G15/'Table 2.3 QGDP KP 2019 to 2023'!$G$28*100</f>
        <v>2.881338229165602</v>
      </c>
      <c r="H16" s="74">
        <f>'Table 2.3 QGDP KP 2019 to 2023'!H15/'Table 2.3 QGDP KP 2019 to 2023'!$H$28*100</f>
        <v>3.3472609165522291</v>
      </c>
      <c r="I16" s="74">
        <f>'Table 2.3 QGDP KP 2019 to 2023'!I15/'Table 2.3 QGDP KP 2019 to 2023'!$I$28*100</f>
        <v>2.7862405804858033</v>
      </c>
      <c r="J16" s="74">
        <f>'Table 2.3 QGDP KP 2019 to 2023'!J15/'Table 2.3 QGDP KP 2019 to 2023'!$J$28*100</f>
        <v>3.2974243217468215</v>
      </c>
      <c r="K16" s="74">
        <f>'Table 2.3 QGDP KP 2019 to 2023'!K15/'Table 2.3 QGDP KP 2019 to 2023'!$K$28*100</f>
        <v>3.0761614913855619</v>
      </c>
      <c r="L16" s="74">
        <f>'Table 2.3 QGDP KP 2019 to 2023'!L15/'Table 2.3 QGDP KP 2019 to 2023'!$L$28*100</f>
        <v>3.0238623772942219</v>
      </c>
      <c r="M16" s="74">
        <f>'Table 2.3 QGDP KP 2019 to 2023'!M15/'Table 2.3 QGDP KP 2019 to 2023'!$M$28*100</f>
        <v>2.8257552676113993</v>
      </c>
      <c r="N16" s="74">
        <f>'Table 2.3 QGDP KP 2019 to 2023'!N15/'Table 2.3 QGDP KP 2019 to 2023'!$N$28*100</f>
        <v>3.0118501624501866</v>
      </c>
      <c r="O16" s="74">
        <f>'Table 2.3 QGDP KP 2019 to 2023'!O15/'Table 2.3 QGDP KP 2019 to 2023'!$O$28*100</f>
        <v>3.0237868680049611</v>
      </c>
      <c r="P16" s="74">
        <f>'Table 2.3 QGDP KP 2019 to 2023'!P15/'Table 2.3 QGDP KP 2019 to 2023'!$P$28*100</f>
        <v>2.7458790443191652</v>
      </c>
      <c r="Q16" s="74">
        <f>'Table 2.3 QGDP KP 2019 to 2023'!Q15/'Table 2.3 QGDP KP 2019 to 2023'!$Q$28*100</f>
        <v>2.7313530208768126</v>
      </c>
      <c r="R16" s="74">
        <f>'Table 2.3 QGDP KP 2019 to 2023'!R15/'Table 2.3 QGDP KP 2019 to 2023'!$R$28*100</f>
        <v>2.7516812846943792</v>
      </c>
      <c r="S16" s="74">
        <f>'Table 2.3 QGDP KP 2019 to 2023'!S15/'Table 2.3 QGDP KP 2019 to 2023'!$S$28*100</f>
        <v>2.7558592262279378</v>
      </c>
      <c r="T16" s="74">
        <f>'Table 2.3 QGDP KP 2019 to 2023'!T15/'Table 2.3 QGDP KP 2019 to 2023'!$T$28*100</f>
        <v>2.7189794364969551</v>
      </c>
      <c r="U16" s="74">
        <f>'Table 2.3 QGDP KP 2019 to 2023'!U15/'Table 2.3 QGDP KP 2019 to 2023'!$U$28*100</f>
        <v>2.7080499533075457</v>
      </c>
    </row>
    <row r="17" spans="1:21" s="27" customFormat="1" ht="19.2" x14ac:dyDescent="0.5">
      <c r="A17" s="56" t="s">
        <v>13</v>
      </c>
      <c r="B17" s="74">
        <f>'Table 2.3 QGDP KP 2019 to 2023'!B16/'Table 2.3 QGDP KP 2019 to 2023'!$B$28*100</f>
        <v>1.2513779745302751</v>
      </c>
      <c r="C17" s="74">
        <f>'Table 2.3 QGDP KP 2019 to 2023'!C16/'Table 2.3 QGDP KP 2019 to 2023'!$C$28*100</f>
        <v>1.3090478419667635</v>
      </c>
      <c r="D17" s="74">
        <f>'Table 2.3 QGDP KP 2019 to 2023'!D16/'Table 2.3 QGDP KP 2019 to 2023'!$D$28*100</f>
        <v>1.2617173825867751</v>
      </c>
      <c r="E17" s="74">
        <f>'Table 2.3 QGDP KP 2019 to 2023'!E16/'Table 2.3 QGDP KP 2019 to 2023'!$E$28*100</f>
        <v>1.2162182927795953</v>
      </c>
      <c r="F17" s="74">
        <f>'Table 2.3 QGDP KP 2019 to 2023'!F16/'Table 2.3 QGDP KP 2019 to 2023'!$F$28*100</f>
        <v>1.1374695610909364</v>
      </c>
      <c r="G17" s="74">
        <f>'Table 2.3 QGDP KP 2019 to 2023'!G16/'Table 2.3 QGDP KP 2019 to 2023'!$G$28*100</f>
        <v>1.3524688179188438</v>
      </c>
      <c r="H17" s="74">
        <f>'Table 2.3 QGDP KP 2019 to 2023'!H16/'Table 2.3 QGDP KP 2019 to 2023'!$H$28*100</f>
        <v>1.3824051281860765</v>
      </c>
      <c r="I17" s="74">
        <f>'Table 2.3 QGDP KP 2019 to 2023'!I16/'Table 2.3 QGDP KP 2019 to 2023'!$I$28*100</f>
        <v>1.114551830773413</v>
      </c>
      <c r="J17" s="74">
        <f>'Table 2.3 QGDP KP 2019 to 2023'!J16/'Table 2.3 QGDP KP 2019 to 2023'!$J$28*100</f>
        <v>1.2203820455224648</v>
      </c>
      <c r="K17" s="74">
        <f>'Table 2.3 QGDP KP 2019 to 2023'!K16/'Table 2.3 QGDP KP 2019 to 2023'!$K$28*100</f>
        <v>1.1461024077063904</v>
      </c>
      <c r="L17" s="74">
        <f>'Table 2.3 QGDP KP 2019 to 2023'!L16/'Table 2.3 QGDP KP 2019 to 2023'!$L$28*100</f>
        <v>1.0541399942266041</v>
      </c>
      <c r="M17" s="74">
        <f>'Table 2.3 QGDP KP 2019 to 2023'!M16/'Table 2.3 QGDP KP 2019 to 2023'!$M$28*100</f>
        <v>1.0235737286839788</v>
      </c>
      <c r="N17" s="74">
        <f>'Table 2.3 QGDP KP 2019 to 2023'!N16/'Table 2.3 QGDP KP 2019 to 2023'!$N$28*100</f>
        <v>1.0847752226045397</v>
      </c>
      <c r="O17" s="74">
        <f>'Table 2.3 QGDP KP 2019 to 2023'!O16/'Table 2.3 QGDP KP 2019 to 2023'!$O$28*100</f>
        <v>1.085250278162214</v>
      </c>
      <c r="P17" s="74">
        <f>'Table 2.3 QGDP KP 2019 to 2023'!P16/'Table 2.3 QGDP KP 2019 to 2023'!$P$28*100</f>
        <v>0.97778559427785605</v>
      </c>
      <c r="Q17" s="74">
        <f>'Table 2.3 QGDP KP 2019 to 2023'!Q16/'Table 2.3 QGDP KP 2019 to 2023'!$Q$28*100</f>
        <v>1.0118528439111723</v>
      </c>
      <c r="R17" s="74">
        <f>'Table 2.3 QGDP KP 2019 to 2023'!R16/'Table 2.3 QGDP KP 2019 to 2023'!$R$28*100</f>
        <v>1.0574700904525165</v>
      </c>
      <c r="S17" s="74">
        <f>'Table 2.3 QGDP KP 2019 to 2023'!S16/'Table 2.3 QGDP KP 2019 to 2023'!$S$28*100</f>
        <v>1.0879100905245742</v>
      </c>
      <c r="T17" s="74">
        <f>'Table 2.3 QGDP KP 2019 to 2023'!T16/'Table 2.3 QGDP KP 2019 to 2023'!$T$28*100</f>
        <v>0.88273645861900141</v>
      </c>
      <c r="U17" s="74">
        <f>'Table 2.3 QGDP KP 2019 to 2023'!U16/'Table 2.3 QGDP KP 2019 to 2023'!$U$28*100</f>
        <v>0.95111843829174869</v>
      </c>
    </row>
    <row r="18" spans="1:21" s="27" customFormat="1" ht="19.2" x14ac:dyDescent="0.5">
      <c r="A18" s="56" t="s">
        <v>14</v>
      </c>
      <c r="B18" s="74">
        <f>'Table 2.3 QGDP KP 2019 to 2023'!B17/'Table 2.3 QGDP KP 2019 to 2023'!$B$28*100</f>
        <v>1.6505267461394806</v>
      </c>
      <c r="C18" s="74">
        <f>'Table 2.3 QGDP KP 2019 to 2023'!C17/'Table 2.3 QGDP KP 2019 to 2023'!$C$28*100</f>
        <v>1.7174709172163687</v>
      </c>
      <c r="D18" s="74">
        <f>'Table 2.3 QGDP KP 2019 to 2023'!D17/'Table 2.3 QGDP KP 2019 to 2023'!$D$28*100</f>
        <v>1.5235639172580342</v>
      </c>
      <c r="E18" s="74">
        <f>'Table 2.3 QGDP KP 2019 to 2023'!E17/'Table 2.3 QGDP KP 2019 to 2023'!$E$28*100</f>
        <v>1.2301424479001164</v>
      </c>
      <c r="F18" s="74">
        <f>'Table 2.3 QGDP KP 2019 to 2023'!F17/'Table 2.3 QGDP KP 2019 to 2023'!$F$28*100</f>
        <v>1.2028864704685744</v>
      </c>
      <c r="G18" s="74">
        <f>'Table 2.3 QGDP KP 2019 to 2023'!G17/'Table 2.3 QGDP KP 2019 to 2023'!$G$28*100</f>
        <v>1.1510049400777973</v>
      </c>
      <c r="H18" s="74">
        <f>'Table 2.3 QGDP KP 2019 to 2023'!H17/'Table 2.3 QGDP KP 2019 to 2023'!$H$28*100</f>
        <v>1.0119547250849388</v>
      </c>
      <c r="I18" s="74">
        <f>'Table 2.3 QGDP KP 2019 to 2023'!I17/'Table 2.3 QGDP KP 2019 to 2023'!$I$28*100</f>
        <v>0.91172983033859145</v>
      </c>
      <c r="J18" s="74">
        <f>'Table 2.3 QGDP KP 2019 to 2023'!J17/'Table 2.3 QGDP KP 2019 to 2023'!$J$28*100</f>
        <v>1.170399502354927</v>
      </c>
      <c r="K18" s="74">
        <f>'Table 2.3 QGDP KP 2019 to 2023'!K17/'Table 2.3 QGDP KP 2019 to 2023'!$K$28*100</f>
        <v>1.2353307163897302</v>
      </c>
      <c r="L18" s="74">
        <f>'Table 2.3 QGDP KP 2019 to 2023'!L17/'Table 2.3 QGDP KP 2019 to 2023'!$L$28*100</f>
        <v>1.1232694288828295</v>
      </c>
      <c r="M18" s="74">
        <f>'Table 2.3 QGDP KP 2019 to 2023'!M17/'Table 2.3 QGDP KP 2019 to 2023'!$M$28*100</f>
        <v>0.99331027260203242</v>
      </c>
      <c r="N18" s="74">
        <f>'Table 2.3 QGDP KP 2019 to 2023'!N17/'Table 2.3 QGDP KP 2019 to 2023'!$N$28*100</f>
        <v>1.1242275358556642</v>
      </c>
      <c r="O18" s="74">
        <f>'Table 2.3 QGDP KP 2019 to 2023'!O17/'Table 2.3 QGDP KP 2019 to 2023'!$O$28*100</f>
        <v>1.0410686431925791</v>
      </c>
      <c r="P18" s="74">
        <f>'Table 2.3 QGDP KP 2019 to 2023'!P17/'Table 2.3 QGDP KP 2019 to 2023'!$P$28*100</f>
        <v>0.90680635001762122</v>
      </c>
      <c r="Q18" s="74">
        <f>'Table 2.3 QGDP KP 2019 to 2023'!Q17/'Table 2.3 QGDP KP 2019 to 2023'!$Q$28*100</f>
        <v>1.2409310468400829</v>
      </c>
      <c r="R18" s="74">
        <f>'Table 2.3 QGDP KP 2019 to 2023'!R17/'Table 2.3 QGDP KP 2019 to 2023'!$R$28*100</f>
        <v>1.1989373037504898</v>
      </c>
      <c r="S18" s="74">
        <f>'Table 2.3 QGDP KP 2019 to 2023'!S17/'Table 2.3 QGDP KP 2019 to 2023'!$S$28*100</f>
        <v>1.2093724257151086</v>
      </c>
      <c r="T18" s="74">
        <f>'Table 2.3 QGDP KP 2019 to 2023'!T17/'Table 2.3 QGDP KP 2019 to 2023'!$T$28*100</f>
        <v>0.90646031522727422</v>
      </c>
      <c r="U18" s="74">
        <f>'Table 2.3 QGDP KP 2019 to 2023'!U17/'Table 2.3 QGDP KP 2019 to 2023'!$U$28*100</f>
        <v>0.85282194139966438</v>
      </c>
    </row>
    <row r="19" spans="1:21" s="27" customFormat="1" ht="19.2" x14ac:dyDescent="0.5">
      <c r="A19" s="56" t="s">
        <v>15</v>
      </c>
      <c r="B19" s="74">
        <f>'Table 2.3 QGDP KP 2019 to 2023'!B18/'Table 2.3 QGDP KP 2019 to 2023'!$B$28*100</f>
        <v>2.2902112637976733</v>
      </c>
      <c r="C19" s="74">
        <f>'Table 2.3 QGDP KP 2019 to 2023'!C18/'Table 2.3 QGDP KP 2019 to 2023'!$C$28*100</f>
        <v>2.2882368142850327</v>
      </c>
      <c r="D19" s="74">
        <f>'Table 2.3 QGDP KP 2019 to 2023'!D18/'Table 2.3 QGDP KP 2019 to 2023'!$D$28*100</f>
        <v>2.2211642292850993</v>
      </c>
      <c r="E19" s="74">
        <f>'Table 2.3 QGDP KP 2019 to 2023'!E18/'Table 2.3 QGDP KP 2019 to 2023'!$E$28*100</f>
        <v>2.0796894272206492</v>
      </c>
      <c r="F19" s="74">
        <f>'Table 2.3 QGDP KP 2019 to 2023'!F18/'Table 2.3 QGDP KP 2019 to 2023'!$F$28*100</f>
        <v>2.2996710577889479</v>
      </c>
      <c r="G19" s="74">
        <f>'Table 2.3 QGDP KP 2019 to 2023'!G18/'Table 2.3 QGDP KP 2019 to 2023'!$G$28*100</f>
        <v>2.6587190310450732</v>
      </c>
      <c r="H19" s="74">
        <f>'Table 2.3 QGDP KP 2019 to 2023'!H18/'Table 2.3 QGDP KP 2019 to 2023'!$H$28*100</f>
        <v>2.6458077110876932</v>
      </c>
      <c r="I19" s="74">
        <f>'Table 2.3 QGDP KP 2019 to 2023'!I18/'Table 2.3 QGDP KP 2019 to 2023'!$I$28*100</f>
        <v>2.2375081333326983</v>
      </c>
      <c r="J19" s="74">
        <f>'Table 2.3 QGDP KP 2019 to 2023'!J18/'Table 2.3 QGDP KP 2019 to 2023'!$J$28*100</f>
        <v>2.6207960544251443</v>
      </c>
      <c r="K19" s="74">
        <f>'Table 2.3 QGDP KP 2019 to 2023'!K18/'Table 2.3 QGDP KP 2019 to 2023'!$K$28*100</f>
        <v>2.4947259840298703</v>
      </c>
      <c r="L19" s="74">
        <f>'Table 2.3 QGDP KP 2019 to 2023'!L18/'Table 2.3 QGDP KP 2019 to 2023'!$L$28*100</f>
        <v>2.2369629992663129</v>
      </c>
      <c r="M19" s="74">
        <f>'Table 2.3 QGDP KP 2019 to 2023'!M18/'Table 2.3 QGDP KP 2019 to 2023'!$M$28*100</f>
        <v>2.1905805694798186</v>
      </c>
      <c r="N19" s="74">
        <f>'Table 2.3 QGDP KP 2019 to 2023'!N18/'Table 2.3 QGDP KP 2019 to 2023'!$N$28*100</f>
        <v>2.4239376835138682</v>
      </c>
      <c r="O19" s="74">
        <f>'Table 2.3 QGDP KP 2019 to 2023'!O18/'Table 2.3 QGDP KP 2019 to 2023'!$O$28*100</f>
        <v>2.3228164290319273</v>
      </c>
      <c r="P19" s="74">
        <f>'Table 2.3 QGDP KP 2019 to 2023'!P18/'Table 2.3 QGDP KP 2019 to 2023'!$P$28*100</f>
        <v>2.1971390595895803</v>
      </c>
      <c r="Q19" s="74">
        <f>'Table 2.3 QGDP KP 2019 to 2023'!Q18/'Table 2.3 QGDP KP 2019 to 2023'!$Q$28*100</f>
        <v>2.0520816003544344</v>
      </c>
      <c r="R19" s="74">
        <f>'Table 2.3 QGDP KP 2019 to 2023'!R18/'Table 2.3 QGDP KP 2019 to 2023'!$R$28*100</f>
        <v>2.0970689151794706</v>
      </c>
      <c r="S19" s="74">
        <f>'Table 2.3 QGDP KP 2019 to 2023'!S18/'Table 2.3 QGDP KP 2019 to 2023'!$S$28*100</f>
        <v>2.0680403753285712</v>
      </c>
      <c r="T19" s="74">
        <f>'Table 2.3 QGDP KP 2019 to 2023'!T18/'Table 2.3 QGDP KP 2019 to 2023'!$T$28*100</f>
        <v>2.3120215371493886</v>
      </c>
      <c r="U19" s="74">
        <f>'Table 2.3 QGDP KP 2019 to 2023'!U18/'Table 2.3 QGDP KP 2019 to 2023'!$U$28*100</f>
        <v>2.3003287128192316</v>
      </c>
    </row>
    <row r="20" spans="1:21" s="27" customFormat="1" ht="19.2" x14ac:dyDescent="0.5">
      <c r="A20" s="56" t="s">
        <v>16</v>
      </c>
      <c r="B20" s="74">
        <f>'Table 2.3 QGDP KP 2019 to 2023'!B19/'Table 2.3 QGDP KP 2019 to 2023'!$B$28*100</f>
        <v>3.7800438794591136</v>
      </c>
      <c r="C20" s="74">
        <f>'Table 2.3 QGDP KP 2019 to 2023'!C19/'Table 2.3 QGDP KP 2019 to 2023'!$C$28*100</f>
        <v>3.8676551927768448</v>
      </c>
      <c r="D20" s="74">
        <f>'Table 2.3 QGDP KP 2019 to 2023'!D19/'Table 2.3 QGDP KP 2019 to 2023'!$D$28*100</f>
        <v>3.5793446587845259</v>
      </c>
      <c r="E20" s="74">
        <f>'Table 2.3 QGDP KP 2019 to 2023'!E19/'Table 2.3 QGDP KP 2019 to 2023'!$E$28*100</f>
        <v>3.1175517016219305</v>
      </c>
      <c r="F20" s="74">
        <f>'Table 2.3 QGDP KP 2019 to 2023'!F19/'Table 2.3 QGDP KP 2019 to 2023'!$F$28*100</f>
        <v>3.1439624357061158</v>
      </c>
      <c r="G20" s="74">
        <f>'Table 2.3 QGDP KP 2019 to 2023'!G19/'Table 2.3 QGDP KP 2019 to 2023'!$G$28*100</f>
        <v>3.2046733115062058</v>
      </c>
      <c r="H20" s="74">
        <f>'Table 2.3 QGDP KP 2019 to 2023'!H19/'Table 2.3 QGDP KP 2019 to 2023'!$H$28*100</f>
        <v>2.8039940324798915</v>
      </c>
      <c r="I20" s="74">
        <f>'Table 2.3 QGDP KP 2019 to 2023'!I19/'Table 2.3 QGDP KP 2019 to 2023'!$I$28*100</f>
        <v>2.3127570843708809</v>
      </c>
      <c r="J20" s="74">
        <f>'Table 2.3 QGDP KP 2019 to 2023'!J19/'Table 2.3 QGDP KP 2019 to 2023'!$J$28*100</f>
        <v>2.8851635003536975</v>
      </c>
      <c r="K20" s="74">
        <f>'Table 2.3 QGDP KP 2019 to 2023'!K19/'Table 2.3 QGDP KP 2019 to 2023'!$K$28*100</f>
        <v>2.8662798475031512</v>
      </c>
      <c r="L20" s="74">
        <f>'Table 2.3 QGDP KP 2019 to 2023'!L19/'Table 2.3 QGDP KP 2019 to 2023'!$L$28*100</f>
        <v>2.7128103615455808</v>
      </c>
      <c r="M20" s="74">
        <f>'Table 2.3 QGDP KP 2019 to 2023'!M19/'Table 2.3 QGDP KP 2019 to 2023'!$M$28*100</f>
        <v>2.6734644534981196</v>
      </c>
      <c r="N20" s="74">
        <f>'Table 2.3 QGDP KP 2019 to 2023'!N19/'Table 2.3 QGDP KP 2019 to 2023'!$N$28*100</f>
        <v>2.8710048556321652</v>
      </c>
      <c r="O20" s="74">
        <f>'Table 2.3 QGDP KP 2019 to 2023'!O19/'Table 2.3 QGDP KP 2019 to 2023'!$O$28*100</f>
        <v>2.8284661550440271</v>
      </c>
      <c r="P20" s="74">
        <f>'Table 2.3 QGDP KP 2019 to 2023'!P19/'Table 2.3 QGDP KP 2019 to 2023'!$P$28*100</f>
        <v>2.6622292546329462</v>
      </c>
      <c r="Q20" s="74">
        <f>'Table 2.3 QGDP KP 2019 to 2023'!Q19/'Table 2.3 QGDP KP 2019 to 2023'!$Q$28*100</f>
        <v>2.7004163302413517</v>
      </c>
      <c r="R20" s="74">
        <f>'Table 2.3 QGDP KP 2019 to 2023'!R19/'Table 2.3 QGDP KP 2019 to 2023'!$R$28*100</f>
        <v>2.7886088372607936</v>
      </c>
      <c r="S20" s="74">
        <f>'Table 2.3 QGDP KP 2019 to 2023'!S19/'Table 2.3 QGDP KP 2019 to 2023'!$S$28*100</f>
        <v>2.9127849673487605</v>
      </c>
      <c r="T20" s="74">
        <f>'Table 2.3 QGDP KP 2019 to 2023'!T19/'Table 2.3 QGDP KP 2019 to 2023'!$T$28*100</f>
        <v>2.6968905104599417</v>
      </c>
      <c r="U20" s="74">
        <f>'Table 2.3 QGDP KP 2019 to 2023'!U19/'Table 2.3 QGDP KP 2019 to 2023'!$U$28*100</f>
        <v>2.8058003925795805</v>
      </c>
    </row>
    <row r="21" spans="1:21" s="27" customFormat="1" ht="19.2" x14ac:dyDescent="0.5">
      <c r="A21" s="56" t="s">
        <v>17</v>
      </c>
      <c r="B21" s="74">
        <f>'Table 2.3 QGDP KP 2019 to 2023'!B20/'Table 2.3 QGDP KP 2019 to 2023'!$B$28*100</f>
        <v>2.1696194014862487</v>
      </c>
      <c r="C21" s="74">
        <f>'Table 2.3 QGDP KP 2019 to 2023'!C20/'Table 2.3 QGDP KP 2019 to 2023'!$C$28*100</f>
        <v>2.1421325288019797</v>
      </c>
      <c r="D21" s="74">
        <f>'Table 2.3 QGDP KP 2019 to 2023'!D20/'Table 2.3 QGDP KP 2019 to 2023'!$D$28*100</f>
        <v>2.0852226838024408</v>
      </c>
      <c r="E21" s="74">
        <f>'Table 2.3 QGDP KP 2019 to 2023'!E20/'Table 2.3 QGDP KP 2019 to 2023'!$E$28*100</f>
        <v>1.9072990844594213</v>
      </c>
      <c r="F21" s="74">
        <f>'Table 2.3 QGDP KP 2019 to 2023'!F20/'Table 2.3 QGDP KP 2019 to 2023'!$F$28*100</f>
        <v>2.2351774797674095</v>
      </c>
      <c r="G21" s="74">
        <f>'Table 2.3 QGDP KP 2019 to 2023'!G20/'Table 2.3 QGDP KP 2019 to 2023'!$G$28*100</f>
        <v>2.7184170774679215</v>
      </c>
      <c r="H21" s="74">
        <f>'Table 2.3 QGDP KP 2019 to 2023'!H20/'Table 2.3 QGDP KP 2019 to 2023'!$H$28*100</f>
        <v>2.8734027121015733</v>
      </c>
      <c r="I21" s="74">
        <f>'Table 2.3 QGDP KP 2019 to 2023'!I20/'Table 2.3 QGDP KP 2019 to 2023'!$I$28*100</f>
        <v>2.5739897188863994</v>
      </c>
      <c r="J21" s="74">
        <f>'Table 2.3 QGDP KP 2019 to 2023'!J20/'Table 2.3 QGDP KP 2019 to 2023'!$J$28*100</f>
        <v>2.6973351160415553</v>
      </c>
      <c r="K21" s="74">
        <f>'Table 2.3 QGDP KP 2019 to 2023'!K20/'Table 2.3 QGDP KP 2019 to 2023'!$K$28*100</f>
        <v>3.0706444202720466</v>
      </c>
      <c r="L21" s="74">
        <f>'Table 2.3 QGDP KP 2019 to 2023'!L20/'Table 2.3 QGDP KP 2019 to 2023'!$L$28*100</f>
        <v>2.8335794216094223</v>
      </c>
      <c r="M21" s="74">
        <f>'Table 2.3 QGDP KP 2019 to 2023'!M20/'Table 2.3 QGDP KP 2019 to 2023'!$M$28*100</f>
        <v>2.72188887032853</v>
      </c>
      <c r="N21" s="74">
        <f>'Table 2.3 QGDP KP 2019 to 2023'!N20/'Table 2.3 QGDP KP 2019 to 2023'!$N$28*100</f>
        <v>2.8433406700927497</v>
      </c>
      <c r="O21" s="74">
        <f>'Table 2.3 QGDP KP 2019 to 2023'!O20/'Table 2.3 QGDP KP 2019 to 2023'!$O$28*100</f>
        <v>2.7782795059255019</v>
      </c>
      <c r="P21" s="74">
        <f>'Table 2.3 QGDP KP 2019 to 2023'!P20/'Table 2.3 QGDP KP 2019 to 2023'!$P$28*100</f>
        <v>2.4562949186814906</v>
      </c>
      <c r="Q21" s="74">
        <f>'Table 2.3 QGDP KP 2019 to 2023'!Q20/'Table 2.3 QGDP KP 2019 to 2023'!$Q$28*100</f>
        <v>2.4442967960124755</v>
      </c>
      <c r="R21" s="74">
        <f>'Table 2.3 QGDP KP 2019 to 2023'!R20/'Table 2.3 QGDP KP 2019 to 2023'!$R$28*100</f>
        <v>2.4966689871996182</v>
      </c>
      <c r="S21" s="74">
        <f>'Table 2.3 QGDP KP 2019 to 2023'!S20/'Table 2.3 QGDP KP 2019 to 2023'!$S$28*100</f>
        <v>2.5856911214585434</v>
      </c>
      <c r="T21" s="74">
        <f>'Table 2.3 QGDP KP 2019 to 2023'!T20/'Table 2.3 QGDP KP 2019 to 2023'!$T$28*100</f>
        <v>2.5465504904042797</v>
      </c>
      <c r="U21" s="74">
        <f>'Table 2.3 QGDP KP 2019 to 2023'!U20/'Table 2.3 QGDP KP 2019 to 2023'!$U$28*100</f>
        <v>2.5622806870092263</v>
      </c>
    </row>
    <row r="22" spans="1:21" s="27" customFormat="1" ht="19.2" x14ac:dyDescent="0.5">
      <c r="A22" s="56" t="s">
        <v>18</v>
      </c>
      <c r="B22" s="74">
        <f>'Table 2.3 QGDP KP 2019 to 2023'!B21/'Table 2.3 QGDP KP 2019 to 2023'!$B$28*100</f>
        <v>0.72085851250100597</v>
      </c>
      <c r="C22" s="74">
        <f>'Table 2.3 QGDP KP 2019 to 2023'!C21/'Table 2.3 QGDP KP 2019 to 2023'!$C$28*100</f>
        <v>0.74434425280253702</v>
      </c>
      <c r="D22" s="74">
        <f>'Table 2.3 QGDP KP 2019 to 2023'!D21/'Table 2.3 QGDP KP 2019 to 2023'!$D$28*100</f>
        <v>0.67615384273047696</v>
      </c>
      <c r="E22" s="74">
        <f>'Table 2.3 QGDP KP 2019 to 2023'!E21/'Table 2.3 QGDP KP 2019 to 2023'!$E$28*100</f>
        <v>0.57272135588919004</v>
      </c>
      <c r="F22" s="74">
        <f>'Table 2.3 QGDP KP 2019 to 2023'!F21/'Table 2.3 QGDP KP 2019 to 2023'!$F$28*100</f>
        <v>0.53641601049982435</v>
      </c>
      <c r="G22" s="74">
        <f>'Table 2.3 QGDP KP 2019 to 2023'!G21/'Table 2.3 QGDP KP 2019 to 2023'!$G$28*100</f>
        <v>0.54906296975992985</v>
      </c>
      <c r="H22" s="74">
        <f>'Table 2.3 QGDP KP 2019 to 2023'!H21/'Table 2.3 QGDP KP 2019 to 2023'!$H$28*100</f>
        <v>0.51541196595942196</v>
      </c>
      <c r="I22" s="74">
        <f>'Table 2.3 QGDP KP 2019 to 2023'!I21/'Table 2.3 QGDP KP 2019 to 2023'!$I$28*100</f>
        <v>0.44235388556615229</v>
      </c>
      <c r="J22" s="74">
        <f>'Table 2.3 QGDP KP 2019 to 2023'!J21/'Table 2.3 QGDP KP 2019 to 2023'!$J$28*100</f>
        <v>0.56871685970237362</v>
      </c>
      <c r="K22" s="74">
        <f>'Table 2.3 QGDP KP 2019 to 2023'!K21/'Table 2.3 QGDP KP 2019 to 2023'!$K$28*100</f>
        <v>0.56425221815630966</v>
      </c>
      <c r="L22" s="74">
        <f>'Table 2.3 QGDP KP 2019 to 2023'!L21/'Table 2.3 QGDP KP 2019 to 2023'!$L$28*100</f>
        <v>0.5151841493041347</v>
      </c>
      <c r="M22" s="74">
        <f>'Table 2.3 QGDP KP 2019 to 2023'!M21/'Table 2.3 QGDP KP 2019 to 2023'!$M$28*100</f>
        <v>0.49769650238800672</v>
      </c>
      <c r="N22" s="74">
        <f>'Table 2.3 QGDP KP 2019 to 2023'!N21/'Table 2.3 QGDP KP 2019 to 2023'!$N$28*100</f>
        <v>0.56039461070878704</v>
      </c>
      <c r="O22" s="74">
        <f>'Table 2.3 QGDP KP 2019 to 2023'!O21/'Table 2.3 QGDP KP 2019 to 2023'!$O$28*100</f>
        <v>0.55634476081965734</v>
      </c>
      <c r="P22" s="74">
        <f>'Table 2.3 QGDP KP 2019 to 2023'!P21/'Table 2.3 QGDP KP 2019 to 2023'!$P$28*100</f>
        <v>0.53513590802348077</v>
      </c>
      <c r="Q22" s="74">
        <f>'Table 2.3 QGDP KP 2019 to 2023'!Q21/'Table 2.3 QGDP KP 2019 to 2023'!$Q$28*100</f>
        <v>0.44191300727022115</v>
      </c>
      <c r="R22" s="74">
        <f>'Table 2.3 QGDP KP 2019 to 2023'!R21/'Table 2.3 QGDP KP 2019 to 2023'!$R$28*100</f>
        <v>0.47505832103813111</v>
      </c>
      <c r="S22" s="74">
        <f>'Table 2.3 QGDP KP 2019 to 2023'!S21/'Table 2.3 QGDP KP 2019 to 2023'!$S$28*100</f>
        <v>0.49474180941384732</v>
      </c>
      <c r="T22" s="74">
        <f>'Table 2.3 QGDP KP 2019 to 2023'!T21/'Table 2.3 QGDP KP 2019 to 2023'!$T$28*100</f>
        <v>0.49651194635712798</v>
      </c>
      <c r="U22" s="74">
        <f>'Table 2.3 QGDP KP 2019 to 2023'!U21/'Table 2.3 QGDP KP 2019 to 2023'!$U$28*100</f>
        <v>0.53656754937572049</v>
      </c>
    </row>
    <row r="23" spans="1:21" s="27" customFormat="1" ht="19.2" x14ac:dyDescent="0.5">
      <c r="A23" s="56" t="s">
        <v>19</v>
      </c>
      <c r="B23" s="74">
        <f>'Table 2.3 QGDP KP 2019 to 2023'!B22/'Table 2.3 QGDP KP 2019 to 2023'!$B$28*100</f>
        <v>2.2524526256522219</v>
      </c>
      <c r="C23" s="74">
        <f>'Table 2.3 QGDP KP 2019 to 2023'!C22/'Table 2.3 QGDP KP 2019 to 2023'!$C$28*100</f>
        <v>2.2326873967628598</v>
      </c>
      <c r="D23" s="74">
        <f>'Table 2.3 QGDP KP 2019 to 2023'!D22/'Table 2.3 QGDP KP 2019 to 2023'!$D$28*100</f>
        <v>2.1520371163741925</v>
      </c>
      <c r="E23" s="74">
        <f>'Table 2.3 QGDP KP 2019 to 2023'!E22/'Table 2.3 QGDP KP 2019 to 2023'!$E$28*100</f>
        <v>1.7346627945773359</v>
      </c>
      <c r="F23" s="74">
        <f>'Table 2.3 QGDP KP 2019 to 2023'!F22/'Table 2.3 QGDP KP 2019 to 2023'!$F$28*100</f>
        <v>1.8067642560344266</v>
      </c>
      <c r="G23" s="74">
        <f>'Table 2.3 QGDP KP 2019 to 2023'!G22/'Table 2.3 QGDP KP 2019 to 2023'!$G$28*100</f>
        <v>1.8548442037946673</v>
      </c>
      <c r="H23" s="74">
        <f>'Table 2.3 QGDP KP 2019 to 2023'!H22/'Table 2.3 QGDP KP 2019 to 2023'!$H$28*100</f>
        <v>1.8487246114028841</v>
      </c>
      <c r="I23" s="74">
        <f>'Table 2.3 QGDP KP 2019 to 2023'!I22/'Table 2.3 QGDP KP 2019 to 2023'!$I$28*100</f>
        <v>1.3622846803239155</v>
      </c>
      <c r="J23" s="74">
        <f>'Table 2.3 QGDP KP 2019 to 2023'!J22/'Table 2.3 QGDP KP 2019 to 2023'!$J$28*100</f>
        <v>1.6836202775333735</v>
      </c>
      <c r="K23" s="74">
        <f>'Table 2.3 QGDP KP 2019 to 2023'!K22/'Table 2.3 QGDP KP 2019 to 2023'!$K$28*100</f>
        <v>1.6050450935304161</v>
      </c>
      <c r="L23" s="74">
        <f>'Table 2.3 QGDP KP 2019 to 2023'!L22/'Table 2.3 QGDP KP 2019 to 2023'!$L$28*100</f>
        <v>1.4769896768461668</v>
      </c>
      <c r="M23" s="74">
        <f>'Table 2.3 QGDP KP 2019 to 2023'!M22/'Table 2.3 QGDP KP 2019 to 2023'!$M$28*100</f>
        <v>1.3736837750502919</v>
      </c>
      <c r="N23" s="74">
        <f>'Table 2.3 QGDP KP 2019 to 2023'!N22/'Table 2.3 QGDP KP 2019 to 2023'!$N$28*100</f>
        <v>1.494762233111212</v>
      </c>
      <c r="O23" s="74">
        <f>'Table 2.3 QGDP KP 2019 to 2023'!O22/'Table 2.3 QGDP KP 2019 to 2023'!$O$28*100</f>
        <v>1.5440831078575503</v>
      </c>
      <c r="P23" s="74">
        <f>'Table 2.3 QGDP KP 2019 to 2023'!P22/'Table 2.3 QGDP KP 2019 to 2023'!$P$28*100</f>
        <v>1.4236774536622412</v>
      </c>
      <c r="Q23" s="74">
        <f>'Table 2.3 QGDP KP 2019 to 2023'!Q22/'Table 2.3 QGDP KP 2019 to 2023'!$Q$28*100</f>
        <v>1.4376119260183953</v>
      </c>
      <c r="R23" s="74">
        <f>'Table 2.3 QGDP KP 2019 to 2023'!R22/'Table 2.3 QGDP KP 2019 to 2023'!$R$28*100</f>
        <v>1.4602942330050039</v>
      </c>
      <c r="S23" s="74">
        <f>'Table 2.3 QGDP KP 2019 to 2023'!S22/'Table 2.3 QGDP KP 2019 to 2023'!$S$28*100</f>
        <v>1.3924926857267188</v>
      </c>
      <c r="T23" s="74">
        <f>'Table 2.3 QGDP KP 2019 to 2023'!T22/'Table 2.3 QGDP KP 2019 to 2023'!$T$28*100</f>
        <v>1.4531037888050329</v>
      </c>
      <c r="U23" s="74">
        <f>'Table 2.3 QGDP KP 2019 to 2023'!U22/'Table 2.3 QGDP KP 2019 to 2023'!$U$28*100</f>
        <v>1.4101185743989639</v>
      </c>
    </row>
    <row r="24" spans="1:21" s="27" customFormat="1" ht="19.8" thickBot="1" x14ac:dyDescent="0.55000000000000004">
      <c r="A24" s="56" t="s">
        <v>20</v>
      </c>
      <c r="B24" s="74">
        <f>'Table 2.3 QGDP KP 2019 to 2023'!B23/'Table 2.3 QGDP KP 2019 to 2023'!$B$28*100</f>
        <v>0.14581707606308728</v>
      </c>
      <c r="C24" s="74">
        <f>'Table 2.3 QGDP KP 2019 to 2023'!C23/'Table 2.3 QGDP KP 2019 to 2023'!$C$28*100</f>
        <v>0.17113715838809973</v>
      </c>
      <c r="D24" s="74">
        <f>'Table 2.3 QGDP KP 2019 to 2023'!D23/'Table 2.3 QGDP KP 2019 to 2023'!$D$28*100</f>
        <v>0.15523436965133441</v>
      </c>
      <c r="E24" s="74">
        <f>'Table 2.3 QGDP KP 2019 to 2023'!E23/'Table 2.3 QGDP KP 2019 to 2023'!$E$28*100</f>
        <v>0.15188809734452713</v>
      </c>
      <c r="F24" s="74">
        <f>'Table 2.3 QGDP KP 2019 to 2023'!F23/'Table 2.3 QGDP KP 2019 to 2023'!$F$28*100</f>
        <v>0.15741767317329103</v>
      </c>
      <c r="G24" s="74">
        <f>'Table 2.3 QGDP KP 2019 to 2023'!G23/'Table 2.3 QGDP KP 2019 to 2023'!$G$28*100</f>
        <v>0.18207303244094697</v>
      </c>
      <c r="H24" s="74">
        <f>'Table 2.3 QGDP KP 2019 to 2023'!H23/'Table 2.3 QGDP KP 2019 to 2023'!$H$28*100</f>
        <v>0.17250942707980732</v>
      </c>
      <c r="I24" s="74">
        <f>'Table 2.3 QGDP KP 2019 to 2023'!I23/'Table 2.3 QGDP KP 2019 to 2023'!$I$28*100</f>
        <v>0.14768822925806901</v>
      </c>
      <c r="J24" s="74">
        <f>'Table 2.3 QGDP KP 2019 to 2023'!J23/'Table 2.3 QGDP KP 2019 to 2023'!$J$28*100</f>
        <v>0.1833901629761287</v>
      </c>
      <c r="K24" s="74">
        <f>'Table 2.3 QGDP KP 2019 to 2023'!K23/'Table 2.3 QGDP KP 2019 to 2023'!$K$28*100</f>
        <v>0.16709493109439347</v>
      </c>
      <c r="L24" s="74">
        <f>'Table 2.3 QGDP KP 2019 to 2023'!L23/'Table 2.3 QGDP KP 2019 to 2023'!$L$28*100</f>
        <v>0.14029510524571645</v>
      </c>
      <c r="M24" s="74">
        <f>'Table 2.3 QGDP KP 2019 to 2023'!M23/'Table 2.3 QGDP KP 2019 to 2023'!$M$28*100</f>
        <v>0.13326874305890343</v>
      </c>
      <c r="N24" s="74">
        <f>'Table 2.3 QGDP KP 2019 to 2023'!N23/'Table 2.3 QGDP KP 2019 to 2023'!$N$28*100</f>
        <v>0.13300716264199475</v>
      </c>
      <c r="O24" s="74">
        <f>'Table 2.3 QGDP KP 2019 to 2023'!O23/'Table 2.3 QGDP KP 2019 to 2023'!$O$28*100</f>
        <v>0.14243955745332471</v>
      </c>
      <c r="P24" s="74">
        <f>'Table 2.3 QGDP KP 2019 to 2023'!P23/'Table 2.3 QGDP KP 2019 to 2023'!$P$28*100</f>
        <v>0.1420377587246911</v>
      </c>
      <c r="Q24" s="74">
        <f>'Table 2.3 QGDP KP 2019 to 2023'!Q23/'Table 2.3 QGDP KP 2019 to 2023'!$Q$28*100</f>
        <v>0.14934099027164943</v>
      </c>
      <c r="R24" s="74">
        <f>'Table 2.3 QGDP KP 2019 to 2023'!R23/'Table 2.3 QGDP KP 2019 to 2023'!$R$28*100</f>
        <v>0.15945482286628848</v>
      </c>
      <c r="S24" s="74">
        <f>'Table 2.3 QGDP KP 2019 to 2023'!S23/'Table 2.3 QGDP KP 2019 to 2023'!$S$28*100</f>
        <v>0.13043128531475362</v>
      </c>
      <c r="T24" s="74">
        <f>'Table 2.3 QGDP KP 2019 to 2023'!T23/'Table 2.3 QGDP KP 2019 to 2023'!$T$28*100</f>
        <v>0.13580441117184638</v>
      </c>
      <c r="U24" s="74">
        <f>'Table 2.3 QGDP KP 2019 to 2023'!U23/'Table 2.3 QGDP KP 2019 to 2023'!$U$28*100</f>
        <v>0.11673639812917233</v>
      </c>
    </row>
    <row r="25" spans="1:21" s="26" customFormat="1" ht="19.2" x14ac:dyDescent="0.5">
      <c r="A25" s="57" t="s">
        <v>21</v>
      </c>
      <c r="B25" s="74">
        <f>'Table 2.3 QGDP KP 2019 to 2023'!B24/'Table 2.3 QGDP KP 2019 to 2023'!$B$28*100</f>
        <v>94.031687173910882</v>
      </c>
      <c r="C25" s="74">
        <f>'Table 2.3 QGDP KP 2019 to 2023'!C24/'Table 2.3 QGDP KP 2019 to 2023'!$C$28*100</f>
        <v>94.028340550746222</v>
      </c>
      <c r="D25" s="74">
        <f>'Table 2.3 QGDP KP 2019 to 2023'!D24/'Table 2.3 QGDP KP 2019 to 2023'!$D$28*100</f>
        <v>94.049056272405124</v>
      </c>
      <c r="E25" s="74">
        <f>'Table 2.3 QGDP KP 2019 to 2023'!E24/'Table 2.3 QGDP KP 2019 to 2023'!$E$28*100</f>
        <v>94.068333875422766</v>
      </c>
      <c r="F25" s="74">
        <f>'Table 2.3 QGDP KP 2019 to 2023'!F24/'Table 2.3 QGDP KP 2019 to 2023'!$F$28*100</f>
        <v>94.167685646651762</v>
      </c>
      <c r="G25" s="74">
        <f>'Table 2.3 QGDP KP 2019 to 2023'!G24/'Table 2.3 QGDP KP 2019 to 2023'!$G$28*100</f>
        <v>94.134789198600529</v>
      </c>
      <c r="H25" s="74">
        <f>'Table 2.3 QGDP KP 2019 to 2023'!H24/'Table 2.3 QGDP KP 2019 to 2023'!$H$28*100</f>
        <v>94.136382864199248</v>
      </c>
      <c r="I25" s="74">
        <f>'Table 2.3 QGDP KP 2019 to 2023'!I24/'Table 2.3 QGDP KP 2019 to 2023'!$I$28*100</f>
        <v>94.184330041094569</v>
      </c>
      <c r="J25" s="74">
        <f>'Table 2.3 QGDP KP 2019 to 2023'!J24/'Table 2.3 QGDP KP 2019 to 2023'!$J$28*100</f>
        <v>93.386539079101098</v>
      </c>
      <c r="K25" s="74">
        <f>'Table 2.3 QGDP KP 2019 to 2023'!K24/'Table 2.3 QGDP KP 2019 to 2023'!$K$28*100</f>
        <v>93.834764896919182</v>
      </c>
      <c r="L25" s="74">
        <f>'Table 2.3 QGDP KP 2019 to 2023'!L24/'Table 2.3 QGDP KP 2019 to 2023'!$L$28*100</f>
        <v>94.470730752221826</v>
      </c>
      <c r="M25" s="74">
        <f>'Table 2.3 QGDP KP 2019 to 2023'!M24/'Table 2.3 QGDP KP 2019 to 2023'!$M$28*100</f>
        <v>94.554554074606514</v>
      </c>
      <c r="N25" s="74">
        <f>'Table 2.3 QGDP KP 2019 to 2023'!N24/'Table 2.3 QGDP KP 2019 to 2023'!$N$28*100</f>
        <v>94.296496991834289</v>
      </c>
      <c r="O25" s="74">
        <f>'Table 2.3 QGDP KP 2019 to 2023'!O24/'Table 2.3 QGDP KP 2019 to 2023'!$O$28*100</f>
        <v>94.058169374288838</v>
      </c>
      <c r="P25" s="74">
        <f>'Table 2.3 QGDP KP 2019 to 2023'!P24/'Table 2.3 QGDP KP 2019 to 2023'!$P$28*100</f>
        <v>94.194769181997046</v>
      </c>
      <c r="Q25" s="74">
        <f>'Table 2.3 QGDP KP 2019 to 2023'!Q24/'Table 2.3 QGDP KP 2019 to 2023'!$Q$28*100</f>
        <v>94.164792975554533</v>
      </c>
      <c r="R25" s="74">
        <f>'Table 2.3 QGDP KP 2019 to 2023'!R24/'Table 2.3 QGDP KP 2019 to 2023'!$R$28*100</f>
        <v>94.285747270100245</v>
      </c>
      <c r="S25" s="74">
        <f>'Table 2.3 QGDP KP 2019 to 2023'!S24/'Table 2.3 QGDP KP 2019 to 2023'!$S$28*100</f>
        <v>94.304461398082125</v>
      </c>
      <c r="T25" s="74">
        <f>'Table 2.3 QGDP KP 2019 to 2023'!T24/'Table 2.3 QGDP KP 2019 to 2023'!$T$28*100</f>
        <v>94.322193597580224</v>
      </c>
      <c r="U25" s="74">
        <f>'Table 2.3 QGDP KP 2019 to 2023'!U24/'Table 2.3 QGDP KP 2019 to 2023'!$U$28*100</f>
        <v>94.336685057672298</v>
      </c>
    </row>
    <row r="26" spans="1:21" s="27" customFormat="1" ht="19.2" x14ac:dyDescent="0.5">
      <c r="A26" s="56" t="s">
        <v>22</v>
      </c>
      <c r="B26" s="74">
        <f>'Table 2.3 QGDP KP 2019 to 2023'!B25/'Table 2.3 QGDP KP 2019 to 2023'!$B$28*100</f>
        <v>6.1450907581905438</v>
      </c>
      <c r="C26" s="74">
        <f>'Table 2.3 QGDP KP 2019 to 2023'!C25/'Table 2.3 QGDP KP 2019 to 2023'!$C$28*100</f>
        <v>6.1485365063742501</v>
      </c>
      <c r="D26" s="74">
        <f>'Table 2.3 QGDP KP 2019 to 2023'!D25/'Table 2.3 QGDP KP 2019 to 2023'!$D$28*100</f>
        <v>5.7661599313783549</v>
      </c>
      <c r="E26" s="74">
        <f>'Table 2.3 QGDP KP 2019 to 2023'!E25/'Table 2.3 QGDP KP 2019 to 2023'!$E$28*100</f>
        <v>5.7886599448192575</v>
      </c>
      <c r="F26" s="74">
        <f>'Table 2.3 QGDP KP 2019 to 2023'!F25/'Table 2.3 QGDP KP 2019 to 2023'!$F$28*100</f>
        <v>5.8323143533482389</v>
      </c>
      <c r="G26" s="74">
        <f>'Table 2.3 QGDP KP 2019 to 2023'!G25/'Table 2.3 QGDP KP 2019 to 2023'!$G$28*100</f>
        <v>5.8652108013994697</v>
      </c>
      <c r="H26" s="74">
        <f>'Table 2.3 QGDP KP 2019 to 2023'!H25/'Table 2.3 QGDP KP 2019 to 2023'!$H$28*100</f>
        <v>5.8636171358007569</v>
      </c>
      <c r="I26" s="74">
        <f>'Table 2.3 QGDP KP 2019 to 2023'!I25/'Table 2.3 QGDP KP 2019 to 2023'!$I$28*100</f>
        <v>5.8156699589054357</v>
      </c>
      <c r="J26" s="74">
        <f>'Table 2.3 QGDP KP 2019 to 2023'!J25/'Table 2.3 QGDP KP 2019 to 2023'!$J$28*100</f>
        <v>6.6134609208989117</v>
      </c>
      <c r="K26" s="74">
        <f>'Table 2.3 QGDP KP 2019 to 2023'!K25/'Table 2.3 QGDP KP 2019 to 2023'!$K$28*100</f>
        <v>6.1652351030808203</v>
      </c>
      <c r="L26" s="74">
        <f>'Table 2.3 QGDP KP 2019 to 2023'!L25/'Table 2.3 QGDP KP 2019 to 2023'!$L$28*100</f>
        <v>5.5292692477781662</v>
      </c>
      <c r="M26" s="74">
        <f>'Table 2.3 QGDP KP 2019 to 2023'!M25/'Table 2.3 QGDP KP 2019 to 2023'!$M$28*100</f>
        <v>5.4454459253934804</v>
      </c>
      <c r="N26" s="74">
        <f>'Table 2.3 QGDP KP 2019 to 2023'!N25/'Table 2.3 QGDP KP 2019 to 2023'!$N$28*100</f>
        <v>5.7035030081657041</v>
      </c>
      <c r="O26" s="74">
        <f>'Table 2.3 QGDP KP 2019 to 2023'!O25/'Table 2.3 QGDP KP 2019 to 2023'!$O$28*100</f>
        <v>5.9418306257111677</v>
      </c>
      <c r="P26" s="74">
        <f>'Table 2.3 QGDP KP 2019 to 2023'!P25/'Table 2.3 QGDP KP 2019 to 2023'!$P$28*100</f>
        <v>5.8052308180029666</v>
      </c>
      <c r="Q26" s="74">
        <f>'Table 2.3 QGDP KP 2019 to 2023'!Q25/'Table 2.3 QGDP KP 2019 to 2023'!$Q$28*100</f>
        <v>5.835207024445463</v>
      </c>
      <c r="R26" s="74">
        <f>'Table 2.3 QGDP KP 2019 to 2023'!R25/'Table 2.3 QGDP KP 2019 to 2023'!$R$28*100</f>
        <v>5.7142527298997479</v>
      </c>
      <c r="S26" s="74">
        <f>'Table 2.3 QGDP KP 2019 to 2023'!S25/'Table 2.3 QGDP KP 2019 to 2023'!$S$28*100</f>
        <v>5.695538601917872</v>
      </c>
      <c r="T26" s="74">
        <f>'Table 2.3 QGDP KP 2019 to 2023'!T25/'Table 2.3 QGDP KP 2019 to 2023'!$T$28*100</f>
        <v>5.6778064024197699</v>
      </c>
      <c r="U26" s="74">
        <f>'Table 2.3 QGDP KP 2019 to 2023'!U25/'Table 2.3 QGDP KP 2019 to 2023'!$U$28*100</f>
        <v>5.6633149423276787</v>
      </c>
    </row>
    <row r="27" spans="1:21" s="27" customFormat="1" ht="19.2" x14ac:dyDescent="0.5">
      <c r="A27" s="56" t="s">
        <v>23</v>
      </c>
      <c r="B27" s="74">
        <f>'Table 2.3 QGDP KP 2019 to 2023'!B26/'Table 2.3 QGDP KP 2019 to 2023'!$B$28*100</f>
        <v>6.1450907581905438</v>
      </c>
      <c r="C27" s="74">
        <f>'Table 2.3 QGDP KP 2019 to 2023'!C26/'Table 2.3 QGDP KP 2019 to 2023'!$C$28*100</f>
        <v>6.1485365063742501</v>
      </c>
      <c r="D27" s="74">
        <f>'Table 2.3 QGDP KP 2019 to 2023'!D26/'Table 2.3 QGDP KP 2019 to 2023'!$D$28*100</f>
        <v>6.127649767717366</v>
      </c>
      <c r="E27" s="74">
        <f>'Table 2.3 QGDP KP 2019 to 2023'!E26/'Table 2.3 QGDP KP 2019 to 2023'!$E$28*100</f>
        <v>6.1077492625991985</v>
      </c>
      <c r="F27" s="74">
        <f>'Table 2.3 QGDP KP 2019 to 2023'!F26/'Table 2.3 QGDP KP 2019 to 2023'!$F$28*100</f>
        <v>5.9600215420337435</v>
      </c>
      <c r="G27" s="74">
        <f>'Table 2.3 QGDP KP 2019 to 2023'!G26/'Table 2.3 QGDP KP 2019 to 2023'!$G$28*100</f>
        <v>6.0153091136644345</v>
      </c>
      <c r="H27" s="74">
        <f>'Table 2.3 QGDP KP 2019 to 2023'!H26/'Table 2.3 QGDP KP 2019 to 2023'!$H$28*100</f>
        <v>6.009842586182379</v>
      </c>
      <c r="I27" s="74">
        <f>'Table 2.3 QGDP KP 2019 to 2023'!I26/'Table 2.3 QGDP KP 2019 to 2023'!$I$28*100</f>
        <v>5.9435477367212073</v>
      </c>
      <c r="J27" s="74">
        <f>'Table 2.3 QGDP KP 2019 to 2023'!J26/'Table 2.3 QGDP KP 2019 to 2023'!$J$28*100</f>
        <v>6.7345460257797294</v>
      </c>
      <c r="K27" s="74">
        <f>'Table 2.3 QGDP KP 2019 to 2023'!K26/'Table 2.3 QGDP KP 2019 to 2023'!$K$28*100</f>
        <v>6.3108494594614966</v>
      </c>
      <c r="L27" s="74">
        <f>'Table 2.3 QGDP KP 2019 to 2023'!L26/'Table 2.3 QGDP KP 2019 to 2023'!$L$28*100</f>
        <v>5.6717377265818083</v>
      </c>
      <c r="M27" s="74">
        <f>'Table 2.3 QGDP KP 2019 to 2023'!M26/'Table 2.3 QGDP KP 2019 to 2023'!$M$28*100</f>
        <v>5.5797804849673218</v>
      </c>
      <c r="N27" s="74">
        <f>'Table 2.3 QGDP KP 2019 to 2023'!N26/'Table 2.3 QGDP KP 2019 to 2023'!$N$28*100</f>
        <v>5.8292768379339703</v>
      </c>
      <c r="O27" s="74">
        <f>'Table 2.3 QGDP KP 2019 to 2023'!O26/'Table 2.3 QGDP KP 2019 to 2023'!$O$28*100</f>
        <v>6.0876731968897557</v>
      </c>
      <c r="P27" s="74">
        <f>'Table 2.3 QGDP KP 2019 to 2023'!P26/'Table 2.3 QGDP KP 2019 to 2023'!$P$28*100</f>
        <v>5.9444021894131591</v>
      </c>
      <c r="Q27" s="74">
        <f>'Table 2.3 QGDP KP 2019 to 2023'!Q26/'Table 2.3 QGDP KP 2019 to 2023'!$Q$28*100</f>
        <v>5.968412942813309</v>
      </c>
      <c r="R27" s="74">
        <f>'Table 2.3 QGDP KP 2019 to 2023'!R26/'Table 2.3 QGDP KP 2019 to 2023'!$R$28*100</f>
        <v>5.8355085137020577</v>
      </c>
      <c r="S27" s="74">
        <f>'Table 2.3 QGDP KP 2019 to 2023'!S26/'Table 2.3 QGDP KP 2019 to 2023'!$S$28*100</f>
        <v>5.8247059676748671</v>
      </c>
      <c r="T27" s="74">
        <f>'Table 2.3 QGDP KP 2019 to 2023'!T26/'Table 2.3 QGDP KP 2019 to 2023'!$T$28*100</f>
        <v>5.820249468467761</v>
      </c>
      <c r="U27" s="74">
        <f>'Table 2.3 QGDP KP 2019 to 2023'!U26/'Table 2.3 QGDP KP 2019 to 2023'!$U$28*100</f>
        <v>5.8041714425368358</v>
      </c>
    </row>
    <row r="28" spans="1:21" s="27" customFormat="1" ht="19.2" x14ac:dyDescent="0.5">
      <c r="A28" s="56" t="s">
        <v>24</v>
      </c>
      <c r="B28" s="74">
        <f>'Table 2.3 QGDP KP 2019 to 2023'!B27/'Table 2.3 QGDP KP 2019 to 2023'!$B$28*100</f>
        <v>0</v>
      </c>
      <c r="C28" s="74">
        <f>'Table 2.3 QGDP KP 2019 to 2023'!C27/'Table 2.3 QGDP KP 2019 to 2023'!$C$28*100</f>
        <v>0</v>
      </c>
      <c r="D28" s="74">
        <f>'Table 2.3 QGDP KP 2019 to 2023'!D27/'Table 2.3 QGDP KP 2019 to 2023'!$D$28*100</f>
        <v>0.36148983633901061</v>
      </c>
      <c r="E28" s="74">
        <f>'Table 2.3 QGDP KP 2019 to 2023'!E27/'Table 2.3 QGDP KP 2019 to 2023'!$E$28*100</f>
        <v>0.31908931777994037</v>
      </c>
      <c r="F28" s="74">
        <f>'Table 2.3 QGDP KP 2019 to 2023'!F27/'Table 2.3 QGDP KP 2019 to 2023'!$F$28*100</f>
        <v>0.12770718868550396</v>
      </c>
      <c r="G28" s="74">
        <f>'Table 2.3 QGDP KP 2019 to 2023'!G27/'Table 2.3 QGDP KP 2019 to 2023'!$G$28*100</f>
        <v>0.15009831226496492</v>
      </c>
      <c r="H28" s="74">
        <f>'Table 2.3 QGDP KP 2019 to 2023'!H27/'Table 2.3 QGDP KP 2019 to 2023'!$H$28*100</f>
        <v>0.14622545038162224</v>
      </c>
      <c r="I28" s="74">
        <f>'Table 2.3 QGDP KP 2019 to 2023'!I27/'Table 2.3 QGDP KP 2019 to 2023'!$I$28*100</f>
        <v>0.12787777781577189</v>
      </c>
      <c r="J28" s="74">
        <f>'Table 2.3 QGDP KP 2019 to 2023'!J27/'Table 2.3 QGDP KP 2019 to 2023'!$J$28*100</f>
        <v>0.12108510488081774</v>
      </c>
      <c r="K28" s="74">
        <f>'Table 2.3 QGDP KP 2019 to 2023'!K27/'Table 2.3 QGDP KP 2019 to 2023'!$K$28*100</f>
        <v>0.14561435638067721</v>
      </c>
      <c r="L28" s="74">
        <f>'Table 2.3 QGDP KP 2019 to 2023'!L27/'Table 2.3 QGDP KP 2019 to 2023'!$L$28*100</f>
        <v>0.1424684788036423</v>
      </c>
      <c r="M28" s="74">
        <f>'Table 2.3 QGDP KP 2019 to 2023'!M27/'Table 2.3 QGDP KP 2019 to 2023'!$M$28*100</f>
        <v>0.1343345595738408</v>
      </c>
      <c r="N28" s="74">
        <f>'Table 2.3 QGDP KP 2019 to 2023'!N27/'Table 2.3 QGDP KP 2019 to 2023'!$N$28*100</f>
        <v>0.12577382976826626</v>
      </c>
      <c r="O28" s="74">
        <f>'Table 2.3 QGDP KP 2019 to 2023'!O27/'Table 2.3 QGDP KP 2019 to 2023'!$O$28*100</f>
        <v>0.14584257117858856</v>
      </c>
      <c r="P28" s="74">
        <f>'Table 2.3 QGDP KP 2019 to 2023'!P27/'Table 2.3 QGDP KP 2019 to 2023'!$P$28*100</f>
        <v>0.13917137141019292</v>
      </c>
      <c r="Q28" s="74">
        <f>'Table 2.3 QGDP KP 2019 to 2023'!Q27/'Table 2.3 QGDP KP 2019 to 2023'!$Q$28*100</f>
        <v>0.13320591836784595</v>
      </c>
      <c r="R28" s="74">
        <f>'Table 2.3 QGDP KP 2019 to 2023'!R27/'Table 2.3 QGDP KP 2019 to 2023'!$R$28*100</f>
        <v>0.12125578380230999</v>
      </c>
      <c r="S28" s="74">
        <f>'Table 2.3 QGDP KP 2019 to 2023'!S27/'Table 2.3 QGDP KP 2019 to 2023'!$S$28*100</f>
        <v>0.12916736575699508</v>
      </c>
      <c r="T28" s="74">
        <f>'Table 2.3 QGDP KP 2019 to 2023'!T27/'Table 2.3 QGDP KP 2019 to 2023'!$T$28*100</f>
        <v>0.14244306604799153</v>
      </c>
      <c r="U28" s="74">
        <f>'Table 2.3 QGDP KP 2019 to 2023'!U27/'Table 2.3 QGDP KP 2019 to 2023'!$U$28*100</f>
        <v>0.14085650020915752</v>
      </c>
    </row>
    <row r="29" spans="1:21" s="26" customFormat="1" ht="19.8" thickBot="1" x14ac:dyDescent="0.55000000000000004">
      <c r="A29" s="58" t="s">
        <v>31</v>
      </c>
      <c r="B29" s="74">
        <f>'Table 2.3 QGDP KP 2019 to 2023'!B28/'Table 2.3 QGDP KP 2019 to 2023'!$B$28*100</f>
        <v>100</v>
      </c>
      <c r="C29" s="74">
        <f>'Table 2.3 QGDP KP 2019 to 2023'!C28/'Table 2.3 QGDP KP 2019 to 2023'!$C$28*100</f>
        <v>100</v>
      </c>
      <c r="D29" s="74">
        <f>'Table 2.3 QGDP KP 2019 to 2023'!D28/'Table 2.3 QGDP KP 2019 to 2023'!$D$28*100</f>
        <v>100</v>
      </c>
      <c r="E29" s="74">
        <f>'Table 2.3 QGDP KP 2019 to 2023'!E28/'Table 2.3 QGDP KP 2019 to 2023'!$E$28*100</f>
        <v>100</v>
      </c>
      <c r="F29" s="74">
        <f>'Table 2.3 QGDP KP 2019 to 2023'!F28/'Table 2.3 QGDP KP 2019 to 2023'!$F$28*100</f>
        <v>100</v>
      </c>
      <c r="G29" s="74">
        <f>'Table 2.3 QGDP KP 2019 to 2023'!G28/'Table 2.3 QGDP KP 2019 to 2023'!$G$28*100</f>
        <v>100</v>
      </c>
      <c r="H29" s="74">
        <f>'Table 2.3 QGDP KP 2019 to 2023'!H28/'Table 2.3 QGDP KP 2019 to 2023'!$H$28*100</f>
        <v>100</v>
      </c>
      <c r="I29" s="74">
        <f>'Table 2.3 QGDP KP 2019 to 2023'!I28/'Table 2.3 QGDP KP 2019 to 2023'!$I$28*100</f>
        <v>100</v>
      </c>
      <c r="J29" s="74">
        <f>'Table 2.3 QGDP KP 2019 to 2023'!J28/'Table 2.3 QGDP KP 2019 to 2023'!$J$28*100</f>
        <v>100</v>
      </c>
      <c r="K29" s="74">
        <f>'Table 2.3 QGDP KP 2019 to 2023'!K28/'Table 2.3 QGDP KP 2019 to 2023'!$K$28*100</f>
        <v>100</v>
      </c>
      <c r="L29" s="74">
        <f>'Table 2.3 QGDP KP 2019 to 2023'!L28/'Table 2.3 QGDP KP 2019 to 2023'!$L$28*100</f>
        <v>100</v>
      </c>
      <c r="M29" s="74">
        <f>'Table 2.3 QGDP KP 2019 to 2023'!M28/'Table 2.3 QGDP KP 2019 to 2023'!$M$28*100</f>
        <v>100</v>
      </c>
      <c r="N29" s="74">
        <f>'Table 2.3 QGDP KP 2019 to 2023'!N28/'Table 2.3 QGDP KP 2019 to 2023'!$N$28*100</f>
        <v>100</v>
      </c>
      <c r="O29" s="74">
        <f>'Table 2.3 QGDP KP 2019 to 2023'!O28/'Table 2.3 QGDP KP 2019 to 2023'!$O$28*100</f>
        <v>100</v>
      </c>
      <c r="P29" s="74">
        <f>'Table 2.3 QGDP KP 2019 to 2023'!P28/'Table 2.3 QGDP KP 2019 to 2023'!$P$28*100</f>
        <v>100</v>
      </c>
      <c r="Q29" s="74">
        <f>'Table 2.3 QGDP KP 2019 to 2023'!Q28/'Table 2.3 QGDP KP 2019 to 2023'!$Q$28*100</f>
        <v>100</v>
      </c>
      <c r="R29" s="74">
        <f>'Table 2.3 QGDP KP 2019 to 2023'!R28/'Table 2.3 QGDP KP 2019 to 2023'!$R$28*100</f>
        <v>100</v>
      </c>
      <c r="S29" s="74">
        <f>'Table 2.3 QGDP KP 2019 to 2023'!S28/'Table 2.3 QGDP KP 2019 to 2023'!$S$28*100</f>
        <v>100</v>
      </c>
      <c r="T29" s="74">
        <f>'Table 2.3 QGDP KP 2019 to 2023'!T28/'Table 2.3 QGDP KP 2019 to 2023'!$T$28*100</f>
        <v>100</v>
      </c>
      <c r="U29" s="74">
        <f>'Table 2.3 QGDP KP 2019 to 2023'!U28/'Table 2.3 QGDP KP 2019 to 2023'!$U$28*100</f>
        <v>100</v>
      </c>
    </row>
  </sheetData>
  <mergeCells count="1">
    <mergeCell ref="A1:G1"/>
  </mergeCells>
  <pageMargins left="0.7" right="0.7" top="0.75" bottom="0.75" header="0.3" footer="0.3"/>
  <pageSetup scale="82" orientation="landscape" r:id="rId1"/>
  <colBreaks count="1" manualBreakCount="1">
    <brk id="7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7468-4B4F-45B7-8960-A82CACB0AA17}">
  <dimension ref="A1:U34"/>
  <sheetViews>
    <sheetView topLeftCell="E22" zoomScaleNormal="100" workbookViewId="0">
      <selection activeCell="U42" sqref="U42"/>
    </sheetView>
  </sheetViews>
  <sheetFormatPr defaultColWidth="9.109375" defaultRowHeight="15.6" x14ac:dyDescent="0.3"/>
  <cols>
    <col min="1" max="1" width="69.6640625" style="60" customWidth="1"/>
    <col min="2" max="5" width="6.33203125" style="60" bestFit="1" customWidth="1"/>
    <col min="6" max="7" width="9.109375" style="60" bestFit="1"/>
    <col min="8" max="9" width="9.33203125" style="60" bestFit="1" customWidth="1"/>
    <col min="10" max="17" width="6.33203125" style="60" bestFit="1" customWidth="1"/>
    <col min="18" max="18" width="6.109375" style="60" customWidth="1"/>
    <col min="19" max="19" width="6.44140625" style="60" customWidth="1"/>
    <col min="20" max="20" width="7.5546875" style="60" customWidth="1"/>
    <col min="21" max="21" width="9.5546875" style="60" customWidth="1"/>
    <col min="22" max="16384" width="9.109375" style="60"/>
  </cols>
  <sheetData>
    <row r="1" spans="1:21" s="27" customFormat="1" ht="19.2" x14ac:dyDescent="0.5">
      <c r="A1" s="26" t="s">
        <v>48</v>
      </c>
    </row>
    <row r="2" spans="1:21" s="27" customFormat="1" ht="19.2" x14ac:dyDescent="0.5">
      <c r="A2" s="26"/>
    </row>
    <row r="3" spans="1:21" s="27" customFormat="1" ht="19.2" x14ac:dyDescent="0.5">
      <c r="A3" s="26" t="s">
        <v>0</v>
      </c>
      <c r="B3" s="26">
        <v>2019</v>
      </c>
      <c r="C3" s="26">
        <v>2019</v>
      </c>
      <c r="D3" s="26">
        <v>2019</v>
      </c>
      <c r="E3" s="26">
        <v>2019</v>
      </c>
      <c r="F3" s="26">
        <v>2020</v>
      </c>
      <c r="G3" s="26">
        <v>2020</v>
      </c>
      <c r="H3" s="26">
        <v>2020</v>
      </c>
      <c r="I3" s="26">
        <v>2020</v>
      </c>
      <c r="J3" s="26">
        <v>2021</v>
      </c>
      <c r="K3" s="26">
        <v>2021</v>
      </c>
      <c r="L3" s="26">
        <v>2021</v>
      </c>
      <c r="M3" s="26">
        <v>2021</v>
      </c>
      <c r="N3" s="26">
        <v>2022</v>
      </c>
      <c r="O3" s="26">
        <v>2022</v>
      </c>
      <c r="P3" s="26">
        <v>2022</v>
      </c>
      <c r="Q3" s="26">
        <v>2022</v>
      </c>
      <c r="R3" s="26">
        <v>2023</v>
      </c>
      <c r="S3" s="26">
        <v>2023</v>
      </c>
      <c r="T3" s="26">
        <v>2023</v>
      </c>
      <c r="U3" s="26">
        <v>2023</v>
      </c>
    </row>
    <row r="4" spans="1:21" s="27" customFormat="1" ht="19.2" x14ac:dyDescent="0.5">
      <c r="A4" s="26"/>
      <c r="B4" s="10" t="s">
        <v>26</v>
      </c>
      <c r="C4" s="10" t="s">
        <v>27</v>
      </c>
      <c r="D4" s="10" t="s">
        <v>28</v>
      </c>
      <c r="E4" s="10" t="s">
        <v>29</v>
      </c>
      <c r="F4" s="10" t="s">
        <v>26</v>
      </c>
      <c r="G4" s="10" t="s">
        <v>27</v>
      </c>
      <c r="H4" s="10" t="s">
        <v>28</v>
      </c>
      <c r="I4" s="10" t="s">
        <v>29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26</v>
      </c>
      <c r="O4" s="10" t="s">
        <v>27</v>
      </c>
      <c r="P4" s="10" t="s">
        <v>28</v>
      </c>
      <c r="Q4" s="10" t="s">
        <v>29</v>
      </c>
      <c r="R4" s="10" t="s">
        <v>26</v>
      </c>
      <c r="S4" s="10" t="s">
        <v>27</v>
      </c>
      <c r="T4" s="10" t="s">
        <v>28</v>
      </c>
      <c r="U4" s="10" t="s">
        <v>29</v>
      </c>
    </row>
    <row r="5" spans="1:21" s="27" customFormat="1" ht="19.2" x14ac:dyDescent="0.5">
      <c r="A5" s="27" t="s">
        <v>1</v>
      </c>
      <c r="B5" s="59" t="s">
        <v>37</v>
      </c>
      <c r="C5" s="59" t="s">
        <v>37</v>
      </c>
      <c r="D5" s="59" t="s">
        <v>37</v>
      </c>
      <c r="E5" s="59" t="s">
        <v>37</v>
      </c>
      <c r="F5" s="59">
        <f>'Table 2.3 QGDP KP 2019 to 2023'!F4/'Table 2.3 QGDP KP 2019 to 2023'!B4*100-100</f>
        <v>-8.2487051824202382</v>
      </c>
      <c r="G5" s="59">
        <f>'Table 2.3 QGDP KP 2019 to 2023'!G4/'Table 2.3 QGDP KP 2019 to 2023'!C4*100-100</f>
        <v>-4.0099835812191742</v>
      </c>
      <c r="H5" s="59">
        <f>'Table 2.3 QGDP KP 2019 to 2023'!H4/'Table 2.3 QGDP KP 2019 to 2023'!D4*100-100</f>
        <v>-12.052232558425459</v>
      </c>
      <c r="I5" s="59">
        <f>'Table 2.3 QGDP KP 2019 to 2023'!I4/'Table 2.3 QGDP KP 2019 to 2023'!E4*100-100</f>
        <v>43.098610805859749</v>
      </c>
      <c r="J5" s="59">
        <f>'Table 2.3 QGDP KP 2019 to 2023'!J4/'Table 2.3 QGDP KP 2019 to 2023'!F4*100-100</f>
        <v>33.551510364940242</v>
      </c>
      <c r="K5" s="59">
        <f>'Table 2.3 QGDP KP 2019 to 2023'!K4/'Table 2.3 QGDP KP 2019 to 2023'!G4*100-100</f>
        <v>17.317011302022436</v>
      </c>
      <c r="L5" s="59">
        <f>'Table 2.3 QGDP KP 2019 to 2023'!L4/'Table 2.3 QGDP KP 2019 to 2023'!H4*100-100</f>
        <v>27.573868791427174</v>
      </c>
      <c r="M5" s="59">
        <f>'Table 2.3 QGDP KP 2019 to 2023'!M4/'Table 2.3 QGDP KP 2019 to 2023'!I4*100-100</f>
        <v>0.88359888937030462</v>
      </c>
      <c r="N5" s="59">
        <f>'Table 2.3 QGDP KP 2019 to 2023'!N4/'Table 2.3 QGDP KP 2019 to 2023'!J4*100-100</f>
        <v>28.953765129288655</v>
      </c>
      <c r="O5" s="59">
        <f>'Table 2.3 QGDP KP 2019 to 2023'!O4/'Table 2.3 QGDP KP 2019 to 2023'!K4*100-100</f>
        <v>-10.968558902732255</v>
      </c>
      <c r="P5" s="59">
        <f>'Table 2.3 QGDP KP 2019 to 2023'!P4/'Table 2.3 QGDP KP 2019 to 2023'!L4*100-100</f>
        <v>18.689506809564094</v>
      </c>
      <c r="Q5" s="59">
        <f>'Table 2.3 QGDP KP 2019 to 2023'!Q4/'Table 2.3 QGDP KP 2019 to 2023'!M4*100-100</f>
        <v>-6.3491194394618304</v>
      </c>
      <c r="R5" s="59">
        <f>'Table 2.3 QGDP KP 2019 to 2023'!R4/'Table 2.3 QGDP KP 2019 to 2023'!N4*100-100</f>
        <v>6.2306210179017683</v>
      </c>
      <c r="S5" s="59">
        <f>'Table 2.3 QGDP KP 2019 to 2023'!S4/'Table 2.3 QGDP KP 2019 to 2023'!O4*100-100</f>
        <v>16.319045948703078</v>
      </c>
      <c r="T5" s="59">
        <f>'Table 2.3 QGDP KP 2019 to 2023'!T4/'Table 2.3 QGDP KP 2019 to 2023'!P4*100-100</f>
        <v>7.814845823293993</v>
      </c>
      <c r="U5" s="59">
        <f>'Table 2.3 QGDP KP 2019 to 2023'!U4/'Table 2.3 QGDP KP 2019 to 2023'!Q4*100-100</f>
        <v>-4.4883489519734354</v>
      </c>
    </row>
    <row r="6" spans="1:21" s="27" customFormat="1" ht="19.2" x14ac:dyDescent="0.5">
      <c r="A6" s="27" t="s">
        <v>2</v>
      </c>
      <c r="B6" s="59" t="s">
        <v>37</v>
      </c>
      <c r="C6" s="59" t="s">
        <v>37</v>
      </c>
      <c r="D6" s="59" t="s">
        <v>37</v>
      </c>
      <c r="E6" s="59" t="s">
        <v>37</v>
      </c>
      <c r="F6" s="59">
        <f>'Table 2.3 QGDP KP 2019 to 2023'!F5/'Table 2.3 QGDP KP 2019 to 2023'!B5*100-100</f>
        <v>7.9036448121022005</v>
      </c>
      <c r="G6" s="59">
        <f>'Table 2.3 QGDP KP 2019 to 2023'!G5/'Table 2.3 QGDP KP 2019 to 2023'!C5*100-100</f>
        <v>21.749851080283804</v>
      </c>
      <c r="H6" s="59">
        <f>'Table 2.3 QGDP KP 2019 to 2023'!H5/'Table 2.3 QGDP KP 2019 to 2023'!D5*100-100</f>
        <v>-12.664946830921551</v>
      </c>
      <c r="I6" s="59">
        <f>'Table 2.3 QGDP KP 2019 to 2023'!I5/'Table 2.3 QGDP KP 2019 to 2023'!E5*100-100</f>
        <v>-12.330326570382027</v>
      </c>
      <c r="J6" s="59">
        <f>'Table 2.3 QGDP KP 2019 to 2023'!J5/'Table 2.3 QGDP KP 2019 to 2023'!F5*100-100</f>
        <v>-16.0401638113064</v>
      </c>
      <c r="K6" s="59">
        <f>'Table 2.3 QGDP KP 2019 to 2023'!K5/'Table 2.3 QGDP KP 2019 to 2023'!G5*100-100</f>
        <v>-8.7195524652557594</v>
      </c>
      <c r="L6" s="59">
        <f>'Table 2.3 QGDP KP 2019 to 2023'!L5/'Table 2.3 QGDP KP 2019 to 2023'!H5*100-100</f>
        <v>25.538237334639717</v>
      </c>
      <c r="M6" s="59">
        <f>'Table 2.3 QGDP KP 2019 to 2023'!M5/'Table 2.3 QGDP KP 2019 to 2023'!I5*100-100</f>
        <v>27.297884681003339</v>
      </c>
      <c r="N6" s="59">
        <f>'Table 2.3 QGDP KP 2019 to 2023'!N5/'Table 2.3 QGDP KP 2019 to 2023'!J5*100-100</f>
        <v>24.726936276315925</v>
      </c>
      <c r="O6" s="59">
        <f>'Table 2.3 QGDP KP 2019 to 2023'!O5/'Table 2.3 QGDP KP 2019 to 2023'!K5*100-100</f>
        <v>0.45715673040949412</v>
      </c>
      <c r="P6" s="59">
        <f>'Table 2.3 QGDP KP 2019 to 2023'!P5/'Table 2.3 QGDP KP 2019 to 2023'!L5*100-100</f>
        <v>9.8239093414464804</v>
      </c>
      <c r="Q6" s="59">
        <f>'Table 2.3 QGDP KP 2019 to 2023'!Q5/'Table 2.3 QGDP KP 2019 to 2023'!M5*100-100</f>
        <v>10.001536800918515</v>
      </c>
      <c r="R6" s="59">
        <f>'Table 2.3 QGDP KP 2019 to 2023'!R5/'Table 2.3 QGDP KP 2019 to 2023'!N5*100-100</f>
        <v>17.084097549573428</v>
      </c>
      <c r="S6" s="59">
        <f>'Table 2.3 QGDP KP 2019 to 2023'!S5/'Table 2.3 QGDP KP 2019 to 2023'!O5*100-100</f>
        <v>21.025981684967675</v>
      </c>
      <c r="T6" s="59">
        <f>'Table 2.3 QGDP KP 2019 to 2023'!T5/'Table 2.3 QGDP KP 2019 to 2023'!P5*100-100</f>
        <v>-4.4805778736940312</v>
      </c>
      <c r="U6" s="59">
        <f>'Table 2.3 QGDP KP 2019 to 2023'!U5/'Table 2.3 QGDP KP 2019 to 2023'!Q5*100-100</f>
        <v>-7.1531698352690398</v>
      </c>
    </row>
    <row r="7" spans="1:21" s="27" customFormat="1" ht="19.2" x14ac:dyDescent="0.5">
      <c r="A7" s="27" t="s">
        <v>3</v>
      </c>
      <c r="B7" s="59" t="s">
        <v>37</v>
      </c>
      <c r="C7" s="59" t="s">
        <v>37</v>
      </c>
      <c r="D7" s="59" t="s">
        <v>37</v>
      </c>
      <c r="E7" s="59" t="s">
        <v>37</v>
      </c>
      <c r="F7" s="59">
        <f>'Table 2.3 QGDP KP 2019 to 2023'!F6/'Table 2.3 QGDP KP 2019 to 2023'!B6*100-100</f>
        <v>-3.6500852958850487</v>
      </c>
      <c r="G7" s="59">
        <f>'Table 2.3 QGDP KP 2019 to 2023'!G6/'Table 2.3 QGDP KP 2019 to 2023'!C6*100-100</f>
        <v>-1.5352002347845684</v>
      </c>
      <c r="H7" s="59">
        <f>'Table 2.3 QGDP KP 2019 to 2023'!H6/'Table 2.3 QGDP KP 2019 to 2023'!D6*100-100</f>
        <v>-25.564271225331524</v>
      </c>
      <c r="I7" s="59">
        <f>'Table 2.3 QGDP KP 2019 to 2023'!I6/'Table 2.3 QGDP KP 2019 to 2023'!E6*100-100</f>
        <v>-30.092861227927315</v>
      </c>
      <c r="J7" s="59">
        <f>'Table 2.3 QGDP KP 2019 to 2023'!J6/'Table 2.3 QGDP KP 2019 to 2023'!F6*100-100</f>
        <v>-50.429710685593527</v>
      </c>
      <c r="K7" s="59">
        <f>'Table 2.3 QGDP KP 2019 to 2023'!K6/'Table 2.3 QGDP KP 2019 to 2023'!G6*100-100</f>
        <v>-9.8033654932837067</v>
      </c>
      <c r="L7" s="59">
        <f>'Table 2.3 QGDP KP 2019 to 2023'!L6/'Table 2.3 QGDP KP 2019 to 2023'!H6*100-100</f>
        <v>76.553609041129818</v>
      </c>
      <c r="M7" s="59">
        <f>'Table 2.3 QGDP KP 2019 to 2023'!M6/'Table 2.3 QGDP KP 2019 to 2023'!I6*100-100</f>
        <v>8.1125579327238739</v>
      </c>
      <c r="N7" s="59">
        <f>'Table 2.3 QGDP KP 2019 to 2023'!N6/'Table 2.3 QGDP KP 2019 to 2023'!J6*100-100</f>
        <v>26.112238130666839</v>
      </c>
      <c r="O7" s="59">
        <f>'Table 2.3 QGDP KP 2019 to 2023'!O6/'Table 2.3 QGDP KP 2019 to 2023'!K6*100-100</f>
        <v>44.211075096857286</v>
      </c>
      <c r="P7" s="59">
        <f>'Table 2.3 QGDP KP 2019 to 2023'!P6/'Table 2.3 QGDP KP 2019 to 2023'!L6*100-100</f>
        <v>-13.774309271618506</v>
      </c>
      <c r="Q7" s="59">
        <f>'Table 2.3 QGDP KP 2019 to 2023'!Q6/'Table 2.3 QGDP KP 2019 to 2023'!M6*100-100</f>
        <v>-11.123323990739152</v>
      </c>
      <c r="R7" s="59">
        <f>'Table 2.3 QGDP KP 2019 to 2023'!R6/'Table 2.3 QGDP KP 2019 to 2023'!N6*100-100</f>
        <v>15.830660347003956</v>
      </c>
      <c r="S7" s="59">
        <f>'Table 2.3 QGDP KP 2019 to 2023'!S6/'Table 2.3 QGDP KP 2019 to 2023'!O6*100-100</f>
        <v>18.28530003089908</v>
      </c>
      <c r="T7" s="59">
        <f>'Table 2.3 QGDP KP 2019 to 2023'!T6/'Table 2.3 QGDP KP 2019 to 2023'!P6*100-100</f>
        <v>-13.110935427922257</v>
      </c>
      <c r="U7" s="59">
        <f>'Table 2.3 QGDP KP 2019 to 2023'!U6/'Table 2.3 QGDP KP 2019 to 2023'!Q6*100-100</f>
        <v>-1.829781651246293</v>
      </c>
    </row>
    <row r="8" spans="1:21" s="27" customFormat="1" ht="19.2" x14ac:dyDescent="0.5">
      <c r="A8" s="27" t="s">
        <v>4</v>
      </c>
      <c r="B8" s="59" t="s">
        <v>37</v>
      </c>
      <c r="C8" s="59" t="s">
        <v>37</v>
      </c>
      <c r="D8" s="59" t="s">
        <v>37</v>
      </c>
      <c r="E8" s="59" t="s">
        <v>37</v>
      </c>
      <c r="F8" s="59">
        <f>'Table 2.3 QGDP KP 2019 to 2023'!F7/'Table 2.3 QGDP KP 2019 to 2023'!B7*100-100</f>
        <v>-41.290118667916012</v>
      </c>
      <c r="G8" s="59">
        <f>'Table 2.3 QGDP KP 2019 to 2023'!G7/'Table 2.3 QGDP KP 2019 to 2023'!C7*100-100</f>
        <v>-30.174395474297427</v>
      </c>
      <c r="H8" s="59">
        <f>'Table 2.3 QGDP KP 2019 to 2023'!H7/'Table 2.3 QGDP KP 2019 to 2023'!D7*100-100</f>
        <v>35.631087780053605</v>
      </c>
      <c r="I8" s="59">
        <f>'Table 2.3 QGDP KP 2019 to 2023'!I7/'Table 2.3 QGDP KP 2019 to 2023'!E7*100-100</f>
        <v>52.129559051126478</v>
      </c>
      <c r="J8" s="59">
        <f>'Table 2.3 QGDP KP 2019 to 2023'!J7/'Table 2.3 QGDP KP 2019 to 2023'!F7*100-100</f>
        <v>41.551732573297613</v>
      </c>
      <c r="K8" s="59">
        <f>'Table 2.3 QGDP KP 2019 to 2023'!K7/'Table 2.3 QGDP KP 2019 to 2023'!G7*100-100</f>
        <v>56.984147643013728</v>
      </c>
      <c r="L8" s="59">
        <f>'Table 2.3 QGDP KP 2019 to 2023'!L7/'Table 2.3 QGDP KP 2019 to 2023'!H7*100-100</f>
        <v>19.324026403953695</v>
      </c>
      <c r="M8" s="59">
        <f>'Table 2.3 QGDP KP 2019 to 2023'!M7/'Table 2.3 QGDP KP 2019 to 2023'!I7*100-100</f>
        <v>25.310252736604383</v>
      </c>
      <c r="N8" s="59">
        <f>'Table 2.3 QGDP KP 2019 to 2023'!N7/'Table 2.3 QGDP KP 2019 to 2023'!J7*100-100</f>
        <v>23.499254861406584</v>
      </c>
      <c r="O8" s="59">
        <f>'Table 2.3 QGDP KP 2019 to 2023'!O7/'Table 2.3 QGDP KP 2019 to 2023'!K7*100-100</f>
        <v>8.4690734826986755</v>
      </c>
      <c r="P8" s="59">
        <f>'Table 2.3 QGDP KP 2019 to 2023'!P7/'Table 2.3 QGDP KP 2019 to 2023'!L7*100-100</f>
        <v>4.9343726719711896</v>
      </c>
      <c r="Q8" s="59">
        <f>'Table 2.3 QGDP KP 2019 to 2023'!Q7/'Table 2.3 QGDP KP 2019 to 2023'!M7*100-100</f>
        <v>-19.598861409768531</v>
      </c>
      <c r="R8" s="59">
        <f>'Table 2.3 QGDP KP 2019 to 2023'!R7/'Table 2.3 QGDP KP 2019 to 2023'!N7*100-100</f>
        <v>-36.600939019611175</v>
      </c>
      <c r="S8" s="59">
        <f>'Table 2.3 QGDP KP 2019 to 2023'!S7/'Table 2.3 QGDP KP 2019 to 2023'!O7*100-100</f>
        <v>-6.1195511172729198</v>
      </c>
      <c r="T8" s="59">
        <f>'Table 2.3 QGDP KP 2019 to 2023'!T7/'Table 2.3 QGDP KP 2019 to 2023'!P7*100-100</f>
        <v>8.725084034964965</v>
      </c>
      <c r="U8" s="59">
        <f>'Table 2.3 QGDP KP 2019 to 2023'!U7/'Table 2.3 QGDP KP 2019 to 2023'!Q7*100-100</f>
        <v>25.444271570509301</v>
      </c>
    </row>
    <row r="9" spans="1:21" s="27" customFormat="1" ht="19.2" x14ac:dyDescent="0.5">
      <c r="A9" s="27" t="s">
        <v>5</v>
      </c>
      <c r="B9" s="59" t="s">
        <v>37</v>
      </c>
      <c r="C9" s="59" t="s">
        <v>37</v>
      </c>
      <c r="D9" s="59" t="s">
        <v>37</v>
      </c>
      <c r="E9" s="59" t="s">
        <v>37</v>
      </c>
      <c r="F9" s="59">
        <f>'Table 2.3 QGDP KP 2019 to 2023'!F8/'Table 2.3 QGDP KP 2019 to 2023'!B8*100-100</f>
        <v>-3.932102586229334</v>
      </c>
      <c r="G9" s="59">
        <f>'Table 2.3 QGDP KP 2019 to 2023'!G8/'Table 2.3 QGDP KP 2019 to 2023'!C8*100-100</f>
        <v>-21.016132866880781</v>
      </c>
      <c r="H9" s="59">
        <f>'Table 2.3 QGDP KP 2019 to 2023'!H8/'Table 2.3 QGDP KP 2019 to 2023'!D8*100-100</f>
        <v>-1.0385547299126046</v>
      </c>
      <c r="I9" s="59">
        <f>'Table 2.3 QGDP KP 2019 to 2023'!I8/'Table 2.3 QGDP KP 2019 to 2023'!E8*100-100</f>
        <v>6.2455991120961727</v>
      </c>
      <c r="J9" s="59">
        <f>'Table 2.3 QGDP KP 2019 to 2023'!J8/'Table 2.3 QGDP KP 2019 to 2023'!F8*100-100</f>
        <v>144.60372859579257</v>
      </c>
      <c r="K9" s="59">
        <f>'Table 2.3 QGDP KP 2019 to 2023'!K8/'Table 2.3 QGDP KP 2019 to 2023'!G8*100-100</f>
        <v>238.1227298499989</v>
      </c>
      <c r="L9" s="59">
        <f>'Table 2.3 QGDP KP 2019 to 2023'!L8/'Table 2.3 QGDP KP 2019 to 2023'!H8*100-100</f>
        <v>251.02354868294634</v>
      </c>
      <c r="M9" s="59">
        <f>'Table 2.3 QGDP KP 2019 to 2023'!M8/'Table 2.3 QGDP KP 2019 to 2023'!I8*100-100</f>
        <v>-60.687515276087616</v>
      </c>
      <c r="N9" s="59">
        <f>'Table 2.3 QGDP KP 2019 to 2023'!N8/'Table 2.3 QGDP KP 2019 to 2023'!J8*100-100</f>
        <v>15.133317238766963</v>
      </c>
      <c r="O9" s="59">
        <f>'Table 2.3 QGDP KP 2019 to 2023'!O8/'Table 2.3 QGDP KP 2019 to 2023'!K8*100-100</f>
        <v>8.3620126929236278</v>
      </c>
      <c r="P9" s="59">
        <f>'Table 2.3 QGDP KP 2019 to 2023'!P8/'Table 2.3 QGDP KP 2019 to 2023'!L8*100-100</f>
        <v>-5.2375801210647239</v>
      </c>
      <c r="Q9" s="59">
        <f>'Table 2.3 QGDP KP 2019 to 2023'!Q8/'Table 2.3 QGDP KP 2019 to 2023'!M8*100-100</f>
        <v>-5.8895255610696182</v>
      </c>
      <c r="R9" s="59">
        <f>'Table 2.3 QGDP KP 2019 to 2023'!R8/'Table 2.3 QGDP KP 2019 to 2023'!N8*100-100</f>
        <v>-14.588886076887405</v>
      </c>
      <c r="S9" s="59">
        <f>'Table 2.3 QGDP KP 2019 to 2023'!S8/'Table 2.3 QGDP KP 2019 to 2023'!O8*100-100</f>
        <v>-7.0553135678141956</v>
      </c>
      <c r="T9" s="59">
        <f>'Table 2.3 QGDP KP 2019 to 2023'!T8/'Table 2.3 QGDP KP 2019 to 2023'!P8*100-100</f>
        <v>1.6226693437176891</v>
      </c>
      <c r="U9" s="59">
        <f>'Table 2.3 QGDP KP 2019 to 2023'!U8/'Table 2.3 QGDP KP 2019 to 2023'!Q8*100-100</f>
        <v>-0.78859640853627866</v>
      </c>
    </row>
    <row r="10" spans="1:21" s="27" customFormat="1" ht="19.2" x14ac:dyDescent="0.5">
      <c r="A10" s="27" t="s">
        <v>6</v>
      </c>
      <c r="B10" s="59" t="s">
        <v>37</v>
      </c>
      <c r="C10" s="59" t="s">
        <v>37</v>
      </c>
      <c r="D10" s="59" t="s">
        <v>37</v>
      </c>
      <c r="E10" s="59" t="s">
        <v>37</v>
      </c>
      <c r="F10" s="59">
        <f>'Table 2.3 QGDP KP 2019 to 2023'!F9/'Table 2.3 QGDP KP 2019 to 2023'!B9*100-100</f>
        <v>-1.0104551291596238</v>
      </c>
      <c r="G10" s="59">
        <f>'Table 2.3 QGDP KP 2019 to 2023'!G9/'Table 2.3 QGDP KP 2019 to 2023'!C9*100-100</f>
        <v>-27.601610403195949</v>
      </c>
      <c r="H10" s="59">
        <f>'Table 2.3 QGDP KP 2019 to 2023'!H9/'Table 2.3 QGDP KP 2019 to 2023'!D9*100-100</f>
        <v>32.933337038283327</v>
      </c>
      <c r="I10" s="59">
        <f>'Table 2.3 QGDP KP 2019 to 2023'!I9/'Table 2.3 QGDP KP 2019 to 2023'!E9*100-100</f>
        <v>17.581842499396757</v>
      </c>
      <c r="J10" s="59">
        <f>'Table 2.3 QGDP KP 2019 to 2023'!J9/'Table 2.3 QGDP KP 2019 to 2023'!F9*100-100</f>
        <v>-2.0053529565175978</v>
      </c>
      <c r="K10" s="59">
        <f>'Table 2.3 QGDP KP 2019 to 2023'!K9/'Table 2.3 QGDP KP 2019 to 2023'!G9*100-100</f>
        <v>31.957669575655558</v>
      </c>
      <c r="L10" s="59">
        <f>'Table 2.3 QGDP KP 2019 to 2023'!L9/'Table 2.3 QGDP KP 2019 to 2023'!H9*100-100</f>
        <v>0.74260395830168591</v>
      </c>
      <c r="M10" s="59">
        <f>'Table 2.3 QGDP KP 2019 to 2023'!M9/'Table 2.3 QGDP KP 2019 to 2023'!I9*100-100</f>
        <v>-7.2362201853691914</v>
      </c>
      <c r="N10" s="59">
        <f>'Table 2.3 QGDP KP 2019 to 2023'!N9/'Table 2.3 QGDP KP 2019 to 2023'!J9*100-100</f>
        <v>-1.2659120157906756</v>
      </c>
      <c r="O10" s="59">
        <f>'Table 2.3 QGDP KP 2019 to 2023'!O9/'Table 2.3 QGDP KP 2019 to 2023'!K9*100-100</f>
        <v>4.0196912225669337</v>
      </c>
      <c r="P10" s="59">
        <f>'Table 2.3 QGDP KP 2019 to 2023'!P9/'Table 2.3 QGDP KP 2019 to 2023'!L9*100-100</f>
        <v>1.656018078741937</v>
      </c>
      <c r="Q10" s="59">
        <f>'Table 2.3 QGDP KP 2019 to 2023'!Q9/'Table 2.3 QGDP KP 2019 to 2023'!M9*100-100</f>
        <v>-3.455243546851321</v>
      </c>
      <c r="R10" s="59">
        <f>'Table 2.3 QGDP KP 2019 to 2023'!R9/'Table 2.3 QGDP KP 2019 to 2023'!N9*100-100</f>
        <v>27.130326622401242</v>
      </c>
      <c r="S10" s="59">
        <f>'Table 2.3 QGDP KP 2019 to 2023'!S9/'Table 2.3 QGDP KP 2019 to 2023'!O9*100-100</f>
        <v>19.439800540858869</v>
      </c>
      <c r="T10" s="59">
        <f>'Table 2.3 QGDP KP 2019 to 2023'!T9/'Table 2.3 QGDP KP 2019 to 2023'!P9*100-100</f>
        <v>-32.588898939388073</v>
      </c>
      <c r="U10" s="59">
        <f>'Table 2.3 QGDP KP 2019 to 2023'!U9/'Table 2.3 QGDP KP 2019 to 2023'!Q9*100-100</f>
        <v>24.630625522793423</v>
      </c>
    </row>
    <row r="11" spans="1:21" s="27" customFormat="1" ht="19.2" x14ac:dyDescent="0.5">
      <c r="A11" s="27" t="s">
        <v>7</v>
      </c>
      <c r="B11" s="59" t="s">
        <v>37</v>
      </c>
      <c r="C11" s="59" t="s">
        <v>37</v>
      </c>
      <c r="D11" s="59" t="s">
        <v>37</v>
      </c>
      <c r="E11" s="59" t="s">
        <v>37</v>
      </c>
      <c r="F11" s="59">
        <f>'Table 2.3 QGDP KP 2019 to 2023'!F10/'Table 2.3 QGDP KP 2019 to 2023'!B10*100-100</f>
        <v>9.117673121545053</v>
      </c>
      <c r="G11" s="59">
        <f>'Table 2.3 QGDP KP 2019 to 2023'!G10/'Table 2.3 QGDP KP 2019 to 2023'!C10*100-100</f>
        <v>-27.53562091484882</v>
      </c>
      <c r="H11" s="59">
        <f>'Table 2.3 QGDP KP 2019 to 2023'!H10/'Table 2.3 QGDP KP 2019 to 2023'!D10*100-100</f>
        <v>-21.876314013511589</v>
      </c>
      <c r="I11" s="59">
        <f>'Table 2.3 QGDP KP 2019 to 2023'!I10/'Table 2.3 QGDP KP 2019 to 2023'!E10*100-100</f>
        <v>2.1921002149144471</v>
      </c>
      <c r="J11" s="59">
        <f>'Table 2.3 QGDP KP 2019 to 2023'!J10/'Table 2.3 QGDP KP 2019 to 2023'!F10*100-100</f>
        <v>-0.1910456419366966</v>
      </c>
      <c r="K11" s="59">
        <f>'Table 2.3 QGDP KP 2019 to 2023'!K10/'Table 2.3 QGDP KP 2019 to 2023'!G10*100-100</f>
        <v>38.247289514470452</v>
      </c>
      <c r="L11" s="59">
        <f>'Table 2.3 QGDP KP 2019 to 2023'!L10/'Table 2.3 QGDP KP 2019 to 2023'!H10*100-100</f>
        <v>13.707681200251514</v>
      </c>
      <c r="M11" s="59">
        <f>'Table 2.3 QGDP KP 2019 to 2023'!M10/'Table 2.3 QGDP KP 2019 to 2023'!I10*100-100</f>
        <v>-9.9381695360327029</v>
      </c>
      <c r="N11" s="59">
        <f>'Table 2.3 QGDP KP 2019 to 2023'!N10/'Table 2.3 QGDP KP 2019 to 2023'!J10*100-100</f>
        <v>0.42914943771906167</v>
      </c>
      <c r="O11" s="59">
        <f>'Table 2.3 QGDP KP 2019 to 2023'!O10/'Table 2.3 QGDP KP 2019 to 2023'!K10*100-100</f>
        <v>0.89058292895691693</v>
      </c>
      <c r="P11" s="59">
        <f>'Table 2.3 QGDP KP 2019 to 2023'!P10/'Table 2.3 QGDP KP 2019 to 2023'!L10*100-100</f>
        <v>3.7519427393672089</v>
      </c>
      <c r="Q11" s="59">
        <f>'Table 2.3 QGDP KP 2019 to 2023'!Q10/'Table 2.3 QGDP KP 2019 to 2023'!M10*100-100</f>
        <v>14.120634130138825</v>
      </c>
      <c r="R11" s="59">
        <f>'Table 2.3 QGDP KP 2019 to 2023'!R10/'Table 2.3 QGDP KP 2019 to 2023'!N10*100-100</f>
        <v>12.841837740249289</v>
      </c>
      <c r="S11" s="59">
        <f>'Table 2.3 QGDP KP 2019 to 2023'!S10/'Table 2.3 QGDP KP 2019 to 2023'!O10*100-100</f>
        <v>3.725554269191008</v>
      </c>
      <c r="T11" s="59">
        <f>'Table 2.3 QGDP KP 2019 to 2023'!T10/'Table 2.3 QGDP KP 2019 to 2023'!P10*100-100</f>
        <v>5.4917797690209937</v>
      </c>
      <c r="U11" s="59">
        <f>'Table 2.3 QGDP KP 2019 to 2023'!U10/'Table 2.3 QGDP KP 2019 to 2023'!Q10*100-100</f>
        <v>4.2808675186483072</v>
      </c>
    </row>
    <row r="12" spans="1:21" s="27" customFormat="1" ht="19.2" x14ac:dyDescent="0.5">
      <c r="A12" s="27" t="s">
        <v>8</v>
      </c>
      <c r="B12" s="59" t="s">
        <v>37</v>
      </c>
      <c r="C12" s="59" t="s">
        <v>37</v>
      </c>
      <c r="D12" s="59" t="s">
        <v>37</v>
      </c>
      <c r="E12" s="59" t="s">
        <v>37</v>
      </c>
      <c r="F12" s="59">
        <f>'Table 2.3 QGDP KP 2019 to 2023'!F11/'Table 2.3 QGDP KP 2019 to 2023'!B11*100-100</f>
        <v>-19.827829315032403</v>
      </c>
      <c r="G12" s="59">
        <f>'Table 2.3 QGDP KP 2019 to 2023'!G11/'Table 2.3 QGDP KP 2019 to 2023'!C11*100-100</f>
        <v>-42.062630425579698</v>
      </c>
      <c r="H12" s="59">
        <f>'Table 2.3 QGDP KP 2019 to 2023'!H11/'Table 2.3 QGDP KP 2019 to 2023'!D11*100-100</f>
        <v>-33.8409597593689</v>
      </c>
      <c r="I12" s="59">
        <f>'Table 2.3 QGDP KP 2019 to 2023'!I11/'Table 2.3 QGDP KP 2019 to 2023'!E11*100-100</f>
        <v>-19.755881963099512</v>
      </c>
      <c r="J12" s="59">
        <f>'Table 2.3 QGDP KP 2019 to 2023'!J11/'Table 2.3 QGDP KP 2019 to 2023'!F11*100-100</f>
        <v>-14.574514899544383</v>
      </c>
      <c r="K12" s="59">
        <f>'Table 2.3 QGDP KP 2019 to 2023'!K11/'Table 2.3 QGDP KP 2019 to 2023'!G11*100-100</f>
        <v>13.941539327534684</v>
      </c>
      <c r="L12" s="59">
        <f>'Table 2.3 QGDP KP 2019 to 2023'!L11/'Table 2.3 QGDP KP 2019 to 2023'!H11*100-100</f>
        <v>25.67520713733353</v>
      </c>
      <c r="M12" s="59">
        <f>'Table 2.3 QGDP KP 2019 to 2023'!M11/'Table 2.3 QGDP KP 2019 to 2023'!I11*100-100</f>
        <v>7.5916710356386687</v>
      </c>
      <c r="N12" s="59">
        <f>'Table 2.3 QGDP KP 2019 to 2023'!N11/'Table 2.3 QGDP KP 2019 to 2023'!J11*100-100</f>
        <v>12.104783169501971</v>
      </c>
      <c r="O12" s="59">
        <f>'Table 2.3 QGDP KP 2019 to 2023'!O11/'Table 2.3 QGDP KP 2019 to 2023'!K11*100-100</f>
        <v>6.0731351092037755</v>
      </c>
      <c r="P12" s="59">
        <f>'Table 2.3 QGDP KP 2019 to 2023'!P11/'Table 2.3 QGDP KP 2019 to 2023'!L11*100-100</f>
        <v>2.5231219975543411</v>
      </c>
      <c r="Q12" s="59">
        <f>'Table 2.3 QGDP KP 2019 to 2023'!Q11/'Table 2.3 QGDP KP 2019 to 2023'!M11*100-100</f>
        <v>7.8046405422848295</v>
      </c>
      <c r="R12" s="59">
        <f>'Table 2.3 QGDP KP 2019 to 2023'!R11/'Table 2.3 QGDP KP 2019 to 2023'!N11*100-100</f>
        <v>12.462166593942527</v>
      </c>
      <c r="S12" s="59">
        <f>'Table 2.3 QGDP KP 2019 to 2023'!S11/'Table 2.3 QGDP KP 2019 to 2023'!O11*100-100</f>
        <v>-4.6292225624312522</v>
      </c>
      <c r="T12" s="59">
        <f>'Table 2.3 QGDP KP 2019 to 2023'!T11/'Table 2.3 QGDP KP 2019 to 2023'!P11*100-100</f>
        <v>9.6776776575924686</v>
      </c>
      <c r="U12" s="59">
        <f>'Table 2.3 QGDP KP 2019 to 2023'!U11/'Table 2.3 QGDP KP 2019 to 2023'!Q11*100-100</f>
        <v>23.227864520187907</v>
      </c>
    </row>
    <row r="13" spans="1:21" s="27" customFormat="1" ht="19.2" x14ac:dyDescent="0.5">
      <c r="A13" s="27" t="s">
        <v>9</v>
      </c>
      <c r="B13" s="59" t="s">
        <v>37</v>
      </c>
      <c r="C13" s="59" t="s">
        <v>37</v>
      </c>
      <c r="D13" s="59" t="s">
        <v>37</v>
      </c>
      <c r="E13" s="59" t="s">
        <v>37</v>
      </c>
      <c r="F13" s="59">
        <f>'Table 2.3 QGDP KP 2019 to 2023'!F12/'Table 2.3 QGDP KP 2019 to 2023'!B12*100-100</f>
        <v>-12.855303703813874</v>
      </c>
      <c r="G13" s="59">
        <f>'Table 2.3 QGDP KP 2019 to 2023'!G12/'Table 2.3 QGDP KP 2019 to 2023'!C12*100-100</f>
        <v>-91.715706607601291</v>
      </c>
      <c r="H13" s="59">
        <f>'Table 2.3 QGDP KP 2019 to 2023'!H12/'Table 2.3 QGDP KP 2019 to 2023'!D12*100-100</f>
        <v>-80.677581189008109</v>
      </c>
      <c r="I13" s="59">
        <f>'Table 2.3 QGDP KP 2019 to 2023'!I12/'Table 2.3 QGDP KP 2019 to 2023'!E12*100-100</f>
        <v>-43.049254973418741</v>
      </c>
      <c r="J13" s="59">
        <f>'Table 2.3 QGDP KP 2019 to 2023'!J12/'Table 2.3 QGDP KP 2019 to 2023'!F12*100-100</f>
        <v>-52.093150354316499</v>
      </c>
      <c r="K13" s="59">
        <f>'Table 2.3 QGDP KP 2019 to 2023'!K12/'Table 2.3 QGDP KP 2019 to 2023'!G12*100-100</f>
        <v>530.57022642351569</v>
      </c>
      <c r="L13" s="59">
        <f>'Table 2.3 QGDP KP 2019 to 2023'!L12/'Table 2.3 QGDP KP 2019 to 2023'!H12*100-100</f>
        <v>134.72274792914965</v>
      </c>
      <c r="M13" s="59">
        <f>'Table 2.3 QGDP KP 2019 to 2023'!M12/'Table 2.3 QGDP KP 2019 to 2023'!I12*100-100</f>
        <v>34.501554688280777</v>
      </c>
      <c r="N13" s="59">
        <f>'Table 2.3 QGDP KP 2019 to 2023'!N12/'Table 2.3 QGDP KP 2019 to 2023'!J12*100-100</f>
        <v>78.404793666006725</v>
      </c>
      <c r="O13" s="59">
        <f>'Table 2.3 QGDP KP 2019 to 2023'!O12/'Table 2.3 QGDP KP 2019 to 2023'!K12*100-100</f>
        <v>28.33769147517927</v>
      </c>
      <c r="P13" s="59">
        <f>'Table 2.3 QGDP KP 2019 to 2023'!P12/'Table 2.3 QGDP KP 2019 to 2023'!L12*100-100</f>
        <v>33.018179751133061</v>
      </c>
      <c r="Q13" s="59">
        <f>'Table 2.3 QGDP KP 2019 to 2023'!Q12/'Table 2.3 QGDP KP 2019 to 2023'!M12*100-100</f>
        <v>-11.516827984721104</v>
      </c>
      <c r="R13" s="59">
        <f>'Table 2.3 QGDP KP 2019 to 2023'!R12/'Table 2.3 QGDP KP 2019 to 2023'!N12*100-100</f>
        <v>0.71972170917152312</v>
      </c>
      <c r="S13" s="59">
        <f>'Table 2.3 QGDP KP 2019 to 2023'!S12/'Table 2.3 QGDP KP 2019 to 2023'!O12*100-100</f>
        <v>17.376163188336236</v>
      </c>
      <c r="T13" s="59">
        <f>'Table 2.3 QGDP KP 2019 to 2023'!T12/'Table 2.3 QGDP KP 2019 to 2023'!P12*100-100</f>
        <v>34.257488568606476</v>
      </c>
      <c r="U13" s="59">
        <f>'Table 2.3 QGDP KP 2019 to 2023'!U12/'Table 2.3 QGDP KP 2019 to 2023'!Q12*100-100</f>
        <v>51.863217168464644</v>
      </c>
    </row>
    <row r="14" spans="1:21" s="27" customFormat="1" ht="19.2" x14ac:dyDescent="0.5">
      <c r="A14" s="27" t="s">
        <v>10</v>
      </c>
      <c r="B14" s="59" t="s">
        <v>37</v>
      </c>
      <c r="C14" s="59" t="s">
        <v>37</v>
      </c>
      <c r="D14" s="59" t="s">
        <v>37</v>
      </c>
      <c r="E14" s="59" t="s">
        <v>37</v>
      </c>
      <c r="F14" s="59">
        <f>'Table 2.3 QGDP KP 2019 to 2023'!F13/'Table 2.3 QGDP KP 2019 to 2023'!B13*100-100</f>
        <v>4.4303252699797468</v>
      </c>
      <c r="G14" s="59">
        <f>'Table 2.3 QGDP KP 2019 to 2023'!G13/'Table 2.3 QGDP KP 2019 to 2023'!C13*100-100</f>
        <v>4.9758308500286432</v>
      </c>
      <c r="H14" s="59">
        <f>'Table 2.3 QGDP KP 2019 to 2023'!H13/'Table 2.3 QGDP KP 2019 to 2023'!D13*100-100</f>
        <v>13.683101780133541</v>
      </c>
      <c r="I14" s="59">
        <f>'Table 2.3 QGDP KP 2019 to 2023'!I13/'Table 2.3 QGDP KP 2019 to 2023'!E13*100-100</f>
        <v>11.874195348995158</v>
      </c>
      <c r="J14" s="59">
        <f>'Table 2.3 QGDP KP 2019 to 2023'!J13/'Table 2.3 QGDP KP 2019 to 2023'!F13*100-100</f>
        <v>12.236533638729966</v>
      </c>
      <c r="K14" s="59">
        <f>'Table 2.3 QGDP KP 2019 to 2023'!K13/'Table 2.3 QGDP KP 2019 to 2023'!G13*100-100</f>
        <v>-5.9729612704675503</v>
      </c>
      <c r="L14" s="59">
        <f>'Table 2.3 QGDP KP 2019 to 2023'!L13/'Table 2.3 QGDP KP 2019 to 2023'!H13*100-100</f>
        <v>20.263706897825685</v>
      </c>
      <c r="M14" s="59">
        <f>'Table 2.3 QGDP KP 2019 to 2023'!M13/'Table 2.3 QGDP KP 2019 to 2023'!I13*100-100</f>
        <v>10.474968351674491</v>
      </c>
      <c r="N14" s="59">
        <f>'Table 2.3 QGDP KP 2019 to 2023'!N13/'Table 2.3 QGDP KP 2019 to 2023'!J13*100-100</f>
        <v>-7.1129136537926314</v>
      </c>
      <c r="O14" s="59">
        <f>'Table 2.3 QGDP KP 2019 to 2023'!O13/'Table 2.3 QGDP KP 2019 to 2023'!K13*100-100</f>
        <v>34.046350368008632</v>
      </c>
      <c r="P14" s="59">
        <f>'Table 2.3 QGDP KP 2019 to 2023'!P13/'Table 2.3 QGDP KP 2019 to 2023'!L13*100-100</f>
        <v>9.925141536449658</v>
      </c>
      <c r="Q14" s="59">
        <f>'Table 2.3 QGDP KP 2019 to 2023'!Q13/'Table 2.3 QGDP KP 2019 to 2023'!M13*100-100</f>
        <v>22.832027736715816</v>
      </c>
      <c r="R14" s="59">
        <f>'Table 2.3 QGDP KP 2019 to 2023'!R13/'Table 2.3 QGDP KP 2019 to 2023'!N13*100-100</f>
        <v>28.584234293600531</v>
      </c>
      <c r="S14" s="59">
        <f>'Table 2.3 QGDP KP 2019 to 2023'!S13/'Table 2.3 QGDP KP 2019 to 2023'!O13*100-100</f>
        <v>8.7866918412536705</v>
      </c>
      <c r="T14" s="59">
        <f>'Table 2.3 QGDP KP 2019 to 2023'!T13/'Table 2.3 QGDP KP 2019 to 2023'!P13*100-100</f>
        <v>16.445694930940945</v>
      </c>
      <c r="U14" s="59">
        <f>'Table 2.3 QGDP KP 2019 to 2023'!U13/'Table 2.3 QGDP KP 2019 to 2023'!Q13*100-100</f>
        <v>13.341187681013849</v>
      </c>
    </row>
    <row r="15" spans="1:21" s="27" customFormat="1" ht="19.2" x14ac:dyDescent="0.5">
      <c r="A15" s="27" t="s">
        <v>11</v>
      </c>
      <c r="B15" s="59" t="s">
        <v>37</v>
      </c>
      <c r="C15" s="59" t="s">
        <v>37</v>
      </c>
      <c r="D15" s="59" t="s">
        <v>37</v>
      </c>
      <c r="E15" s="59" t="s">
        <v>37</v>
      </c>
      <c r="F15" s="59">
        <f>'Table 2.3 QGDP KP 2019 to 2023'!F14/'Table 2.3 QGDP KP 2019 to 2023'!B14*100-100</f>
        <v>15.046162478512599</v>
      </c>
      <c r="G15" s="59">
        <f>'Table 2.3 QGDP KP 2019 to 2023'!G14/'Table 2.3 QGDP KP 2019 to 2023'!C14*100-100</f>
        <v>17.610311016726726</v>
      </c>
      <c r="H15" s="59">
        <f>'Table 2.3 QGDP KP 2019 to 2023'!H14/'Table 2.3 QGDP KP 2019 to 2023'!D14*100-100</f>
        <v>4.5397829774840517</v>
      </c>
      <c r="I15" s="59">
        <f>'Table 2.3 QGDP KP 2019 to 2023'!I14/'Table 2.3 QGDP KP 2019 to 2023'!E14*100-100</f>
        <v>10.878020681764127</v>
      </c>
      <c r="J15" s="59">
        <f>'Table 2.3 QGDP KP 2019 to 2023'!J14/'Table 2.3 QGDP KP 2019 to 2023'!F14*100-100</f>
        <v>-3.4647531618558673</v>
      </c>
      <c r="K15" s="59">
        <f>'Table 2.3 QGDP KP 2019 to 2023'!K14/'Table 2.3 QGDP KP 2019 to 2023'!G14*100-100</f>
        <v>4.0049526791056138</v>
      </c>
      <c r="L15" s="59">
        <f>'Table 2.3 QGDP KP 2019 to 2023'!L14/'Table 2.3 QGDP KP 2019 to 2023'!H14*100-100</f>
        <v>6.8274683837930468</v>
      </c>
      <c r="M15" s="59">
        <f>'Table 2.3 QGDP KP 2019 to 2023'!M14/'Table 2.3 QGDP KP 2019 to 2023'!I14*100-100</f>
        <v>5.2604008276054373</v>
      </c>
      <c r="N15" s="59">
        <f>'Table 2.3 QGDP KP 2019 to 2023'!N14/'Table 2.3 QGDP KP 2019 to 2023'!J14*100-100</f>
        <v>16.603134903954157</v>
      </c>
      <c r="O15" s="59">
        <f>'Table 2.3 QGDP KP 2019 to 2023'!O14/'Table 2.3 QGDP KP 2019 to 2023'!K14*100-100</f>
        <v>14.235888860261923</v>
      </c>
      <c r="P15" s="59">
        <f>'Table 2.3 QGDP KP 2019 to 2023'!P14/'Table 2.3 QGDP KP 2019 to 2023'!L14*100-100</f>
        <v>13.792521637493422</v>
      </c>
      <c r="Q15" s="59">
        <f>'Table 2.3 QGDP KP 2019 to 2023'!Q14/'Table 2.3 QGDP KP 2019 to 2023'!M14*100-100</f>
        <v>17.839946276231331</v>
      </c>
      <c r="R15" s="59">
        <f>'Table 2.3 QGDP KP 2019 to 2023'!R14/'Table 2.3 QGDP KP 2019 to 2023'!N14*100-100</f>
        <v>15.386977538483976</v>
      </c>
      <c r="S15" s="59">
        <f>'Table 2.3 QGDP KP 2019 to 2023'!S14/'Table 2.3 QGDP KP 2019 to 2023'!O14*100-100</f>
        <v>4.4390366195279398</v>
      </c>
      <c r="T15" s="59">
        <f>'Table 2.3 QGDP KP 2019 to 2023'!T14/'Table 2.3 QGDP KP 2019 to 2023'!P14*100-100</f>
        <v>0.14701798734661509</v>
      </c>
      <c r="U15" s="59">
        <f>'Table 2.3 QGDP KP 2019 to 2023'!U14/'Table 2.3 QGDP KP 2019 to 2023'!Q14*100-100</f>
        <v>-10.0638823808262</v>
      </c>
    </row>
    <row r="16" spans="1:21" s="27" customFormat="1" ht="19.2" x14ac:dyDescent="0.5">
      <c r="A16" s="27" t="s">
        <v>12</v>
      </c>
      <c r="B16" s="59" t="s">
        <v>37</v>
      </c>
      <c r="C16" s="59" t="s">
        <v>37</v>
      </c>
      <c r="D16" s="59" t="s">
        <v>37</v>
      </c>
      <c r="E16" s="59" t="s">
        <v>37</v>
      </c>
      <c r="F16" s="59">
        <f>'Table 2.3 QGDP KP 2019 to 2023'!F15/'Table 2.3 QGDP KP 2019 to 2023'!B15*100-100</f>
        <v>44.772108719189987</v>
      </c>
      <c r="G16" s="59">
        <f>'Table 2.3 QGDP KP 2019 to 2023'!G15/'Table 2.3 QGDP KP 2019 to 2023'!C15*100-100</f>
        <v>-6.1050975981034412</v>
      </c>
      <c r="H16" s="59">
        <f>'Table 2.3 QGDP KP 2019 to 2023'!H15/'Table 2.3 QGDP KP 2019 to 2023'!D15*100-100</f>
        <v>-6.7557980351070057</v>
      </c>
      <c r="I16" s="59">
        <f>'Table 2.3 QGDP KP 2019 to 2023'!I15/'Table 2.3 QGDP KP 2019 to 2023'!E15*100-100</f>
        <v>-18.313309786308963</v>
      </c>
      <c r="J16" s="59">
        <f>'Table 2.3 QGDP KP 2019 to 2023'!J15/'Table 2.3 QGDP KP 2019 to 2023'!F15*100-100</f>
        <v>-16.59866801169936</v>
      </c>
      <c r="K16" s="59">
        <f>'Table 2.3 QGDP KP 2019 to 2023'!K15/'Table 2.3 QGDP KP 2019 to 2023'!G15*100-100</f>
        <v>21.656013837639065</v>
      </c>
      <c r="L16" s="59">
        <f>'Table 2.3 QGDP KP 2019 to 2023'!L15/'Table 2.3 QGDP KP 2019 to 2023'!H15*100-100</f>
        <v>12.380235921457469</v>
      </c>
      <c r="M16" s="59">
        <f>'Table 2.3 QGDP KP 2019 to 2023'!M15/'Table 2.3 QGDP KP 2019 to 2023'!I15*100-100</f>
        <v>6.5999207581235879</v>
      </c>
      <c r="N16" s="59">
        <f>'Table 2.3 QGDP KP 2019 to 2023'!N15/'Table 2.3 QGDP KP 2019 to 2023'!J15*100-100</f>
        <v>2.5295530203377012</v>
      </c>
      <c r="O16" s="59">
        <f>'Table 2.3 QGDP KP 2019 to 2023'!O15/'Table 2.3 QGDP KP 2019 to 2023'!K15*100-100</f>
        <v>3.8347115201385691</v>
      </c>
      <c r="P16" s="59">
        <f>'Table 2.3 QGDP KP 2019 to 2023'!P15/'Table 2.3 QGDP KP 2019 to 2023'!L15*100-100</f>
        <v>-5.7503996541766469</v>
      </c>
      <c r="Q16" s="59">
        <f>'Table 2.3 QGDP KP 2019 to 2023'!Q15/'Table 2.3 QGDP KP 2019 to 2023'!M15*100-100</f>
        <v>0.36411087519508101</v>
      </c>
      <c r="R16" s="59">
        <f>'Table 2.3 QGDP KP 2019 to 2023'!R15/'Table 2.3 QGDP KP 2019 to 2023'!N15*100-100</f>
        <v>0.63257117284840092</v>
      </c>
      <c r="S16" s="59">
        <f>'Table 2.3 QGDP KP 2019 to 2023'!S15/'Table 2.3 QGDP KP 2019 to 2023'!O15*100-100</f>
        <v>-0.33267874959709332</v>
      </c>
      <c r="T16" s="59">
        <f>'Table 2.3 QGDP KP 2019 to 2023'!T15/'Table 2.3 QGDP KP 2019 to 2023'!P15*100-100</f>
        <v>-0.2160118361834833</v>
      </c>
      <c r="U16" s="59">
        <f>'Table 2.3 QGDP KP 2019 to 2023'!U15/'Table 2.3 QGDP KP 2019 to 2023'!Q15*100-100</f>
        <v>1.0319721144372238</v>
      </c>
    </row>
    <row r="17" spans="1:21" s="27" customFormat="1" ht="19.2" x14ac:dyDescent="0.5">
      <c r="A17" s="27" t="s">
        <v>13</v>
      </c>
      <c r="B17" s="59" t="s">
        <v>37</v>
      </c>
      <c r="C17" s="59" t="s">
        <v>37</v>
      </c>
      <c r="D17" s="59" t="s">
        <v>37</v>
      </c>
      <c r="E17" s="59" t="s">
        <v>37</v>
      </c>
      <c r="F17" s="59">
        <f>'Table 2.3 QGDP KP 2019 to 2023'!F16/'Table 2.3 QGDP KP 2019 to 2023'!B16*100-100</f>
        <v>-9.7155030913719287</v>
      </c>
      <c r="G17" s="59">
        <f>'Table 2.3 QGDP KP 2019 to 2023'!G16/'Table 2.3 QGDP KP 2019 to 2023'!C16*100-100</f>
        <v>-8.6933141192683649</v>
      </c>
      <c r="H17" s="59">
        <f>'Table 2.3 QGDP KP 2019 to 2023'!H16/'Table 2.3 QGDP KP 2019 to 2023'!D16*100-100</f>
        <v>-6.3051700722857476</v>
      </c>
      <c r="I17" s="59">
        <f>'Table 2.3 QGDP KP 2019 to 2023'!I16/'Table 2.3 QGDP KP 2019 to 2023'!E16*100-100</f>
        <v>-12.666864473471605</v>
      </c>
      <c r="J17" s="59">
        <f>'Table 2.3 QGDP KP 2019 to 2023'!J16/'Table 2.3 QGDP KP 2019 to 2023'!F16*100-100</f>
        <v>-9.4283615201334214E-2</v>
      </c>
      <c r="K17" s="59">
        <f>'Table 2.3 QGDP KP 2019 to 2023'!K16/'Table 2.3 QGDP KP 2019 to 2023'!G16*100-100</f>
        <v>-3.4360869060643182</v>
      </c>
      <c r="L17" s="59">
        <f>'Table 2.3 QGDP KP 2019 to 2023'!L16/'Table 2.3 QGDP KP 2019 to 2023'!H16*100-100</f>
        <v>-5.1405856236950882</v>
      </c>
      <c r="M17" s="59">
        <f>'Table 2.3 QGDP KP 2019 to 2023'!M16/'Table 2.3 QGDP KP 2019 to 2023'!I16*100-100</f>
        <v>-3.4705547534593819</v>
      </c>
      <c r="N17" s="59">
        <f>'Table 2.3 QGDP KP 2019 to 2023'!N16/'Table 2.3 QGDP KP 2019 to 2023'!J16*100-100</f>
        <v>-0.22207084366806384</v>
      </c>
      <c r="O17" s="59">
        <f>'Table 2.3 QGDP KP 2019 to 2023'!O16/'Table 2.3 QGDP KP 2019 to 2023'!K16*100-100</f>
        <v>2.4639814953701489E-2</v>
      </c>
      <c r="P17" s="59">
        <f>'Table 2.3 QGDP KP 2019 to 2023'!P16/'Table 2.3 QGDP KP 2019 to 2023'!L16*100-100</f>
        <v>-3.7267839516135837</v>
      </c>
      <c r="Q17" s="59">
        <f>'Table 2.3 QGDP KP 2019 to 2023'!Q16/'Table 2.3 QGDP KP 2019 to 2023'!M16*100-100</f>
        <v>2.6439551220603903</v>
      </c>
      <c r="R17" s="59">
        <f>'Table 2.3 QGDP KP 2019 to 2023'!R16/'Table 2.3 QGDP KP 2019 to 2023'!N16*100-100</f>
        <v>7.3747429068423003</v>
      </c>
      <c r="S17" s="59">
        <f>'Table 2.3 QGDP KP 2019 to 2023'!S16/'Table 2.3 QGDP KP 2019 to 2023'!O16*100-100</f>
        <v>9.6251075103676982</v>
      </c>
      <c r="T17" s="59">
        <f>'Table 2.3 QGDP KP 2019 to 2023'!T16/'Table 2.3 QGDP KP 2019 to 2023'!P16*100-100</f>
        <v>-9.0246433000932029</v>
      </c>
      <c r="U17" s="59">
        <f>'Table 2.3 QGDP KP 2019 to 2023'!U16/'Table 2.3 QGDP KP 2019 to 2023'!Q16*100-100</f>
        <v>-4.2150584003081804</v>
      </c>
    </row>
    <row r="18" spans="1:21" s="27" customFormat="1" ht="19.2" x14ac:dyDescent="0.5">
      <c r="A18" s="27" t="s">
        <v>14</v>
      </c>
      <c r="B18" s="59" t="s">
        <v>37</v>
      </c>
      <c r="C18" s="59" t="s">
        <v>37</v>
      </c>
      <c r="D18" s="59" t="s">
        <v>37</v>
      </c>
      <c r="E18" s="59" t="s">
        <v>37</v>
      </c>
      <c r="F18" s="59">
        <f>'Table 2.3 QGDP KP 2019 to 2023'!F17/'Table 2.3 QGDP KP 2019 to 2023'!B17*100-100</f>
        <v>-27.61243310833234</v>
      </c>
      <c r="G18" s="59">
        <f>'Table 2.3 QGDP KP 2019 to 2023'!G17/'Table 2.3 QGDP KP 2019 to 2023'!C17*100-100</f>
        <v>-40.773150194044618</v>
      </c>
      <c r="H18" s="59">
        <f>'Table 2.3 QGDP KP 2019 to 2023'!H17/'Table 2.3 QGDP KP 2019 to 2023'!D17*100-100</f>
        <v>-43.200726442602424</v>
      </c>
      <c r="I18" s="59">
        <f>'Table 2.3 QGDP KP 2019 to 2023'!I17/'Table 2.3 QGDP KP 2019 to 2023'!E17*100-100</f>
        <v>-29.368069855388995</v>
      </c>
      <c r="J18" s="59">
        <f>'Table 2.3 QGDP KP 2019 to 2023'!J17/'Table 2.3 QGDP KP 2019 to 2023'!F17*100-100</f>
        <v>-9.3967449321252161</v>
      </c>
      <c r="K18" s="59">
        <f>'Table 2.3 QGDP KP 2019 to 2023'!K17/'Table 2.3 QGDP KP 2019 to 2023'!G17*100-100</f>
        <v>22.299517939257683</v>
      </c>
      <c r="L18" s="59">
        <f>'Table 2.3 QGDP KP 2019 to 2023'!L17/'Table 2.3 QGDP KP 2019 to 2023'!H17*100-100</f>
        <v>38.083040432805404</v>
      </c>
      <c r="M18" s="59">
        <f>'Table 2.3 QGDP KP 2019 to 2023'!M17/'Table 2.3 QGDP KP 2019 to 2023'!I17*100-100</f>
        <v>14.514297097166946</v>
      </c>
      <c r="N18" s="59">
        <f>'Table 2.3 QGDP KP 2019 to 2023'!N17/'Table 2.3 QGDP KP 2019 to 2023'!J17*100-100</f>
        <v>7.8228057235704114</v>
      </c>
      <c r="O18" s="59">
        <f>'Table 2.3 QGDP KP 2019 to 2023'!O17/'Table 2.3 QGDP KP 2019 to 2023'!K17*100-100</f>
        <v>-10.978144774189602</v>
      </c>
      <c r="P18" s="59">
        <f>'Table 2.3 QGDP KP 2019 to 2023'!P17/'Table 2.3 QGDP KP 2019 to 2023'!L17*100-100</f>
        <v>-16.21027797397528</v>
      </c>
      <c r="Q18" s="59">
        <f>'Table 2.3 QGDP KP 2019 to 2023'!Q17/'Table 2.3 QGDP KP 2019 to 2023'!M17*100-100</f>
        <v>29.717292551604373</v>
      </c>
      <c r="R18" s="59">
        <f>'Table 2.3 QGDP KP 2019 to 2023'!R17/'Table 2.3 QGDP KP 2019 to 2023'!N17*100-100</f>
        <v>17.467048306282805</v>
      </c>
      <c r="S18" s="59">
        <f>'Table 2.3 QGDP KP 2019 to 2023'!S17/'Table 2.3 QGDP KP 2019 to 2023'!O17*100-100</f>
        <v>27.036239580167873</v>
      </c>
      <c r="T18" s="59">
        <f>'Table 2.3 QGDP KP 2019 to 2023'!T17/'Table 2.3 QGDP KP 2019 to 2023'!P17*100-100</f>
        <v>0.73272446978963046</v>
      </c>
      <c r="U18" s="59">
        <f>'Table 2.3 QGDP KP 2019 to 2023'!U17/'Table 2.3 QGDP KP 2019 to 2023'!Q17*100-100</f>
        <v>-29.968938453290065</v>
      </c>
    </row>
    <row r="19" spans="1:21" s="27" customFormat="1" ht="19.2" x14ac:dyDescent="0.5">
      <c r="A19" s="27" t="s">
        <v>15</v>
      </c>
      <c r="B19" s="59" t="s">
        <v>37</v>
      </c>
      <c r="C19" s="59" t="s">
        <v>37</v>
      </c>
      <c r="D19" s="59" t="s">
        <v>37</v>
      </c>
      <c r="E19" s="59" t="s">
        <v>37</v>
      </c>
      <c r="F19" s="59">
        <f>'Table 2.3 QGDP KP 2019 to 2023'!F18/'Table 2.3 QGDP KP 2019 to 2023'!B18*100-100</f>
        <v>-0.26396965823674634</v>
      </c>
      <c r="G19" s="59">
        <f>'Table 2.3 QGDP KP 2019 to 2023'!G18/'Table 2.3 QGDP KP 2019 to 2023'!C18*100-100</f>
        <v>2.6838901825086481</v>
      </c>
      <c r="H19" s="59">
        <f>'Table 2.3 QGDP KP 2019 to 2023'!H18/'Table 2.3 QGDP KP 2019 to 2023'!D18*100-100</f>
        <v>1.8638260522101007</v>
      </c>
      <c r="I19" s="59">
        <f>'Table 2.3 QGDP KP 2019 to 2023'!I18/'Table 2.3 QGDP KP 2019 to 2023'!E18*100-100</f>
        <v>2.5312975039589958</v>
      </c>
      <c r="J19" s="59">
        <f>'Table 2.3 QGDP KP 2019 to 2023'!J18/'Table 2.3 QGDP KP 2019 to 2023'!F18*100-100</f>
        <v>6.1211186026701938</v>
      </c>
      <c r="K19" s="59">
        <f>'Table 2.3 QGDP KP 2019 to 2023'!K18/'Table 2.3 QGDP KP 2019 to 2023'!G18*100-100</f>
        <v>6.9224985711821176</v>
      </c>
      <c r="L19" s="59">
        <f>'Table 2.3 QGDP KP 2019 to 2023'!L18/'Table 2.3 QGDP KP 2019 to 2023'!H18*100-100</f>
        <v>5.1763287330651053</v>
      </c>
      <c r="M19" s="59">
        <f>'Table 2.3 QGDP KP 2019 to 2023'!M18/'Table 2.3 QGDP KP 2019 to 2023'!I18*100-100</f>
        <v>2.9047821874162167</v>
      </c>
      <c r="N19" s="59">
        <f>'Table 2.3 QGDP KP 2019 to 2023'!N18/'Table 2.3 QGDP KP 2019 to 2023'!J18*100-100</f>
        <v>3.8194593748081473</v>
      </c>
      <c r="O19" s="59">
        <f>'Table 2.3 QGDP KP 2019 to 2023'!O18/'Table 2.3 QGDP KP 2019 to 2023'!K18*100-100</f>
        <v>-1.6458807163139682</v>
      </c>
      <c r="P19" s="59">
        <f>'Table 2.3 QGDP KP 2019 to 2023'!P18/'Table 2.3 QGDP KP 2019 to 2023'!L18*100-100</f>
        <v>1.9433451478327868</v>
      </c>
      <c r="Q19" s="59">
        <f>'Table 2.3 QGDP KP 2019 to 2023'!Q18/'Table 2.3 QGDP KP 2019 to 2023'!M18*100-100</f>
        <v>-2.731874307162343</v>
      </c>
      <c r="R19" s="59">
        <f>'Table 2.3 QGDP KP 2019 to 2023'!R18/'Table 2.3 QGDP KP 2019 to 2023'!N18*100-100</f>
        <v>-4.7061104626583159</v>
      </c>
      <c r="S19" s="59">
        <f>'Table 2.3 QGDP KP 2019 to 2023'!S18/'Table 2.3 QGDP KP 2019 to 2023'!O18*100-100</f>
        <v>-2.6376478052319641</v>
      </c>
      <c r="T19" s="59">
        <f>'Table 2.3 QGDP KP 2019 to 2023'!T18/'Table 2.3 QGDP KP 2019 to 2023'!P18*100-100</f>
        <v>6.0402316980748623</v>
      </c>
      <c r="U19" s="59">
        <f>'Table 2.3 QGDP KP 2019 to 2023'!U18/'Table 2.3 QGDP KP 2019 to 2023'!Q18*100-100</f>
        <v>14.228708999792318</v>
      </c>
    </row>
    <row r="20" spans="1:21" s="27" customFormat="1" ht="19.2" x14ac:dyDescent="0.5">
      <c r="A20" s="27" t="s">
        <v>16</v>
      </c>
      <c r="B20" s="59" t="s">
        <v>37</v>
      </c>
      <c r="C20" s="59" t="s">
        <v>37</v>
      </c>
      <c r="D20" s="59" t="s">
        <v>37</v>
      </c>
      <c r="E20" s="59" t="s">
        <v>37</v>
      </c>
      <c r="F20" s="59">
        <f>'Table 2.3 QGDP KP 2019 to 2023'!F19/'Table 2.3 QGDP KP 2019 to 2023'!B19*100-100</f>
        <v>-17.38813768051962</v>
      </c>
      <c r="G20" s="59">
        <f>'Table 2.3 QGDP KP 2019 to 2023'!G19/'Table 2.3 QGDP KP 2019 to 2023'!C19*100-100</f>
        <v>-26.773740179667612</v>
      </c>
      <c r="H20" s="59">
        <f>'Table 2.3 QGDP KP 2019 to 2023'!H19/'Table 2.3 QGDP KP 2019 to 2023'!D19*100-100</f>
        <v>-33.009079810629515</v>
      </c>
      <c r="I20" s="59">
        <f>'Table 2.3 QGDP KP 2019 to 2023'!I19/'Table 2.3 QGDP KP 2019 to 2023'!E19*100-100</f>
        <v>-29.302074574858594</v>
      </c>
      <c r="J20" s="59">
        <f>'Table 2.3 QGDP KP 2019 to 2023'!J19/'Table 2.3 QGDP KP 2019 to 2023'!F19*100-100</f>
        <v>-14.546984408258083</v>
      </c>
      <c r="K20" s="59">
        <f>'Table 2.3 QGDP KP 2019 to 2023'!K19/'Table 2.3 QGDP KP 2019 to 2023'!G19*100-100</f>
        <v>1.9186163895155204</v>
      </c>
      <c r="L20" s="59">
        <f>'Table 2.3 QGDP KP 2019 to 2023'!L19/'Table 2.3 QGDP KP 2019 to 2023'!H19*100-100</f>
        <v>20.35380776028002</v>
      </c>
      <c r="M20" s="59">
        <f>'Table 2.3 QGDP KP 2019 to 2023'!M19/'Table 2.3 QGDP KP 2019 to 2023'!I19*100-100</f>
        <v>21.502536213125765</v>
      </c>
      <c r="N20" s="59">
        <f>'Table 2.3 QGDP KP 2019 to 2023'!N19/'Table 2.3 QGDP KP 2019 to 2023'!J19*100-100</f>
        <v>11.700222048586383</v>
      </c>
      <c r="O20" s="59">
        <f>'Table 2.3 QGDP KP 2019 to 2023'!O19/'Table 2.3 QGDP KP 2019 to 2023'!K19*100-100</f>
        <v>4.2396420645397939</v>
      </c>
      <c r="P20" s="59">
        <f>'Table 2.3 QGDP KP 2019 to 2023'!P19/'Table 2.3 QGDP KP 2019 to 2023'!L19*100-100</f>
        <v>1.8558909838338025</v>
      </c>
      <c r="Q20" s="59">
        <f>'Table 2.3 QGDP KP 2019 to 2023'!Q19/'Table 2.3 QGDP KP 2019 to 2023'!M19*100-100</f>
        <v>4.8797065799516304</v>
      </c>
      <c r="R20" s="59">
        <f>'Table 2.3 QGDP KP 2019 to 2023'!R19/'Table 2.3 QGDP KP 2019 to 2023'!N19*100-100</f>
        <v>6.9861288918367563</v>
      </c>
      <c r="S20" s="59">
        <f>'Table 2.3 QGDP KP 2019 to 2023'!S19/'Table 2.3 QGDP KP 2019 to 2023'!O19*100-100</f>
        <v>12.617108224068446</v>
      </c>
      <c r="T20" s="59">
        <f>'Table 2.3 QGDP KP 2019 to 2023'!T19/'Table 2.3 QGDP KP 2019 to 2023'!P19*100-100</f>
        <v>2.0831825346120212</v>
      </c>
      <c r="U20" s="59">
        <f>'Table 2.3 QGDP KP 2019 to 2023'!U19/'Table 2.3 QGDP KP 2019 to 2023'!Q19*100-100</f>
        <v>5.8780759348476579</v>
      </c>
    </row>
    <row r="21" spans="1:21" s="27" customFormat="1" ht="19.2" x14ac:dyDescent="0.5">
      <c r="A21" s="27" t="s">
        <v>17</v>
      </c>
      <c r="B21" s="59" t="s">
        <v>37</v>
      </c>
      <c r="C21" s="59" t="s">
        <v>37</v>
      </c>
      <c r="D21" s="59" t="s">
        <v>37</v>
      </c>
      <c r="E21" s="59" t="s">
        <v>37</v>
      </c>
      <c r="F21" s="59">
        <f>'Table 2.3 QGDP KP 2019 to 2023'!F20/'Table 2.3 QGDP KP 2019 to 2023'!B20*100-100</f>
        <v>2.3270284935368295</v>
      </c>
      <c r="G21" s="59">
        <f>'Table 2.3 QGDP KP 2019 to 2023'!G20/'Table 2.3 QGDP KP 2019 to 2023'!C20*100-100</f>
        <v>12.150339212352137</v>
      </c>
      <c r="H21" s="59">
        <f>'Table 2.3 QGDP KP 2019 to 2023'!H20/'Table 2.3 QGDP KP 2019 to 2023'!D20*100-100</f>
        <v>17.838290639118966</v>
      </c>
      <c r="I21" s="59">
        <f>'Table 2.3 QGDP KP 2019 to 2023'!I20/'Table 2.3 QGDP KP 2019 to 2023'!E20*100-100</f>
        <v>28.611061335632883</v>
      </c>
      <c r="J21" s="59">
        <f>'Table 2.3 QGDP KP 2019 to 2023'!J20/'Table 2.3 QGDP KP 2019 to 2023'!F20*100-100</f>
        <v>12.371765877835813</v>
      </c>
      <c r="K21" s="59">
        <f>'Table 2.3 QGDP KP 2019 to 2023'!K20/'Table 2.3 QGDP KP 2019 to 2023'!G20*100-100</f>
        <v>28.71588021179511</v>
      </c>
      <c r="L21" s="59">
        <f>'Table 2.3 QGDP KP 2019 to 2023'!L20/'Table 2.3 QGDP KP 2019 to 2023'!H20*100-100</f>
        <v>22.675087678294872</v>
      </c>
      <c r="M21" s="59">
        <f>'Table 2.3 QGDP KP 2019 to 2023'!M20/'Table 2.3 QGDP KP 2019 to 2023'!I20*100-100</f>
        <v>11.148736753886752</v>
      </c>
      <c r="N21" s="59">
        <f>'Table 2.3 QGDP KP 2019 to 2023'!N20/'Table 2.3 QGDP KP 2019 to 2023'!J20*100-100</f>
        <v>18.327184100163436</v>
      </c>
      <c r="O21" s="59">
        <f>'Table 2.3 QGDP KP 2019 to 2023'!O20/'Table 2.3 QGDP KP 2019 to 2023'!K20*100-100</f>
        <v>-4.4244243600201543</v>
      </c>
      <c r="P21" s="59">
        <f>'Table 2.3 QGDP KP 2019 to 2023'!P20/'Table 2.3 QGDP KP 2019 to 2023'!L20*100-100</f>
        <v>-10.028438875319011</v>
      </c>
      <c r="Q21" s="59">
        <f>'Table 2.3 QGDP KP 2019 to 2023'!Q20/'Table 2.3 QGDP KP 2019 to 2023'!M20*100-100</f>
        <v>-6.756471246788962</v>
      </c>
      <c r="R21" s="59">
        <f>'Table 2.3 QGDP KP 2019 to 2023'!R20/'Table 2.3 QGDP KP 2019 to 2023'!N20*100-100</f>
        <v>-3.2823199043318567</v>
      </c>
      <c r="S21" s="59">
        <f>'Table 2.3 QGDP KP 2019 to 2023'!S20/'Table 2.3 QGDP KP 2019 to 2023'!O20*100-100</f>
        <v>1.7765305200554025</v>
      </c>
      <c r="T21" s="59">
        <f>'Table 2.3 QGDP KP 2019 to 2023'!T20/'Table 2.3 QGDP KP 2019 to 2023'!P20*100-100</f>
        <v>4.4739750122831907</v>
      </c>
      <c r="U21" s="59">
        <f>'Table 2.3 QGDP KP 2019 to 2023'!U20/'Table 2.3 QGDP KP 2019 to 2023'!Q20*100-100</f>
        <v>6.8200456248666654</v>
      </c>
    </row>
    <row r="22" spans="1:21" s="27" customFormat="1" ht="19.2" x14ac:dyDescent="0.5">
      <c r="A22" s="27" t="s">
        <v>18</v>
      </c>
      <c r="B22" s="59" t="s">
        <v>37</v>
      </c>
      <c r="C22" s="59" t="s">
        <v>37</v>
      </c>
      <c r="D22" s="59" t="s">
        <v>37</v>
      </c>
      <c r="E22" s="59" t="s">
        <v>37</v>
      </c>
      <c r="F22" s="59">
        <f>'Table 2.3 QGDP KP 2019 to 2023'!F21/'Table 2.3 QGDP KP 2019 to 2023'!B21*100-100</f>
        <v>-26.088229448893713</v>
      </c>
      <c r="G22" s="59">
        <f>'Table 2.3 QGDP KP 2019 to 2023'!G21/'Table 2.3 QGDP KP 2019 to 2023'!C21*100-100</f>
        <v>-34.810274387449269</v>
      </c>
      <c r="H22" s="59">
        <f>'Table 2.3 QGDP KP 2019 to 2023'!H21/'Table 2.3 QGDP KP 2019 to 2023'!D21*100-100</f>
        <v>-34.814447055309131</v>
      </c>
      <c r="I22" s="59">
        <f>'Table 2.3 QGDP KP 2019 to 2023'!I21/'Table 2.3 QGDP KP 2019 to 2023'!E21*100-100</f>
        <v>-26.3933956076539</v>
      </c>
      <c r="J22" s="59">
        <f>'Table 2.3 QGDP KP 2019 to 2023'!J21/'Table 2.3 QGDP KP 2019 to 2023'!F21*100-100</f>
        <v>-1.2746496227002382</v>
      </c>
      <c r="K22" s="59">
        <f>'Table 2.3 QGDP KP 2019 to 2023'!K21/'Table 2.3 QGDP KP 2019 to 2023'!G21*100-100</f>
        <v>17.103483108535528</v>
      </c>
      <c r="L22" s="59">
        <f>'Table 2.3 QGDP KP 2019 to 2023'!L21/'Table 2.3 QGDP KP 2019 to 2023'!H21*100-100</f>
        <v>24.344184981457147</v>
      </c>
      <c r="M22" s="59">
        <f>'Table 2.3 QGDP KP 2019 to 2023'!M21/'Table 2.3 QGDP KP 2019 to 2023'!I21*100-100</f>
        <v>18.259405535301056</v>
      </c>
      <c r="N22" s="59">
        <f>'Table 2.3 QGDP KP 2019 to 2023'!N21/'Table 2.3 QGDP KP 2019 to 2023'!J21*100-100</f>
        <v>10.608470187340103</v>
      </c>
      <c r="O22" s="59">
        <f>'Table 2.3 QGDP KP 2019 to 2023'!O21/'Table 2.3 QGDP KP 2019 to 2023'!K21*100-100</f>
        <v>4.1528702597583873</v>
      </c>
      <c r="P22" s="59">
        <f>'Table 2.3 QGDP KP 2019 to 2023'!P21/'Table 2.3 QGDP KP 2019 to 2023'!L21*100-100</f>
        <v>7.8106680165699061</v>
      </c>
      <c r="Q22" s="59">
        <f>'Table 2.3 QGDP KP 2019 to 2023'!Q21/'Table 2.3 QGDP KP 2019 to 2023'!M21*100-100</f>
        <v>-7.8050043470641413</v>
      </c>
      <c r="R22" s="59">
        <f>'Table 2.3 QGDP KP 2019 to 2023'!R21/'Table 2.3 QGDP KP 2019 to 2023'!N21*100-100</f>
        <v>-6.6258243365668221</v>
      </c>
      <c r="S22" s="59">
        <f>'Table 2.3 QGDP KP 2019 to 2023'!S21/'Table 2.3 QGDP KP 2019 to 2023'!O21*100-100</f>
        <v>-2.7518062440518065</v>
      </c>
      <c r="T22" s="59">
        <f>'Table 2.3 QGDP KP 2019 to 2023'!T21/'Table 2.3 QGDP KP 2019 to 2023'!P21*100-100</f>
        <v>-6.5020806681440177</v>
      </c>
      <c r="U22" s="59">
        <f>'Table 2.3 QGDP KP 2019 to 2023'!U21/'Table 2.3 QGDP KP 2019 to 2023'!Q21*100-100</f>
        <v>23.72789193089973</v>
      </c>
    </row>
    <row r="23" spans="1:21" s="27" customFormat="1" ht="19.2" x14ac:dyDescent="0.5">
      <c r="A23" s="27" t="s">
        <v>19</v>
      </c>
      <c r="B23" s="59" t="s">
        <v>37</v>
      </c>
      <c r="C23" s="59" t="s">
        <v>37</v>
      </c>
      <c r="D23" s="59" t="s">
        <v>37</v>
      </c>
      <c r="E23" s="59" t="s">
        <v>37</v>
      </c>
      <c r="F23" s="59">
        <f>'Table 2.3 QGDP KP 2019 to 2023'!F22/'Table 2.3 QGDP KP 2019 to 2023'!B22*100-100</f>
        <v>-20.327631139962307</v>
      </c>
      <c r="G23" s="59">
        <f>'Table 2.3 QGDP KP 2019 to 2023'!G22/'Table 2.3 QGDP KP 2019 to 2023'!C22*100-100</f>
        <v>-26.580680610465919</v>
      </c>
      <c r="H23" s="59">
        <f>'Table 2.3 QGDP KP 2019 to 2023'!H22/'Table 2.3 QGDP KP 2019 to 2023'!D22*100-100</f>
        <v>-26.537645619344445</v>
      </c>
      <c r="I23" s="59">
        <f>'Table 2.3 QGDP KP 2019 to 2023'!I22/'Table 2.3 QGDP KP 2019 to 2023'!E22*100-100</f>
        <v>-25.158389642565268</v>
      </c>
      <c r="J23" s="59">
        <f>'Table 2.3 QGDP KP 2019 to 2023'!J22/'Table 2.3 QGDP KP 2019 to 2023'!F22*100-100</f>
        <v>-13.228526987959526</v>
      </c>
      <c r="K23" s="59">
        <f>'Table 2.3 QGDP KP 2019 to 2023'!K22/'Table 2.3 QGDP KP 2019 to 2023'!G22*100-100</f>
        <v>-1.3951007525789407</v>
      </c>
      <c r="L23" s="59">
        <f>'Table 2.3 QGDP KP 2019 to 2023'!L22/'Table 2.3 QGDP KP 2019 to 2023'!H22*100-100</f>
        <v>-0.6145698886245583</v>
      </c>
      <c r="M23" s="59">
        <f>'Table 2.3 QGDP KP 2019 to 2023'!M22/'Table 2.3 QGDP KP 2019 to 2023'!I22*100-100</f>
        <v>5.9887682944125231</v>
      </c>
      <c r="N23" s="59">
        <f>'Table 2.3 QGDP KP 2019 to 2023'!N22/'Table 2.3 QGDP KP 2019 to 2023'!J22*100-100</f>
        <v>-0.34054509490124474</v>
      </c>
      <c r="O23" s="59">
        <f>'Table 2.3 QGDP KP 2019 to 2023'!O22/'Table 2.3 QGDP KP 2019 to 2023'!K22*100-100</f>
        <v>1.6211133603047472</v>
      </c>
      <c r="P23" s="59">
        <f>'Table 2.3 QGDP KP 2019 to 2023'!P22/'Table 2.3 QGDP KP 2019 to 2023'!L22*100-100</f>
        <v>4.4745457210211725E-2</v>
      </c>
      <c r="Q23" s="59">
        <f>'Table 2.3 QGDP KP 2019 to 2023'!Q22/'Table 2.3 QGDP KP 2019 to 2023'!M22*100-100</f>
        <v>8.6650915664949366</v>
      </c>
      <c r="R23" s="59">
        <f>'Table 2.3 QGDP KP 2019 to 2023'!R22/'Table 2.3 QGDP KP 2019 to 2023'!N22*100-100</f>
        <v>7.6073794013471314</v>
      </c>
      <c r="S23" s="59">
        <f>'Table 2.3 QGDP KP 2019 to 2023'!S22/'Table 2.3 QGDP KP 2019 to 2023'!O22*100-100</f>
        <v>-1.3790494780358244</v>
      </c>
      <c r="T23" s="59">
        <f>'Table 2.3 QGDP KP 2019 to 2023'!T22/'Table 2.3 QGDP KP 2019 to 2023'!P22*100-100</f>
        <v>2.8540424403715576</v>
      </c>
      <c r="U23" s="59">
        <f>'Table 2.3 QGDP KP 2019 to 2023'!U22/'Table 2.3 QGDP KP 2019 to 2023'!Q22*100-100</f>
        <v>-4.7431017832664679E-2</v>
      </c>
    </row>
    <row r="24" spans="1:21" s="27" customFormat="1" ht="19.2" x14ac:dyDescent="0.5">
      <c r="A24" s="27" t="s">
        <v>20</v>
      </c>
      <c r="B24" s="59" t="s">
        <v>37</v>
      </c>
      <c r="C24" s="59" t="s">
        <v>37</v>
      </c>
      <c r="D24" s="59" t="s">
        <v>37</v>
      </c>
      <c r="E24" s="59" t="s">
        <v>37</v>
      </c>
      <c r="F24" s="59">
        <f>'Table 2.3 QGDP KP 2019 to 2023'!F23/'Table 2.3 QGDP KP 2019 to 2023'!B23*100-100</f>
        <v>7.2277044473998018</v>
      </c>
      <c r="G24" s="59">
        <f>'Table 2.3 QGDP KP 2019 to 2023'!G23/'Table 2.3 QGDP KP 2019 to 2023'!C23*100-100</f>
        <v>-5.9774237752321682</v>
      </c>
      <c r="H24" s="59">
        <f>'Table 2.3 QGDP KP 2019 to 2023'!H23/'Table 2.3 QGDP KP 2019 to 2023'!D23*100-100</f>
        <v>-4.9685561540532888</v>
      </c>
      <c r="I24" s="59">
        <f>'Table 2.3 QGDP KP 2019 to 2023'!I23/'Table 2.3 QGDP KP 2019 to 2023'!E23*100-100</f>
        <v>-7.3356985498931948</v>
      </c>
      <c r="J24" s="59">
        <f>'Table 2.3 QGDP KP 2019 to 2023'!J23/'Table 2.3 QGDP KP 2019 to 2023'!F23*100-100</f>
        <v>8.4817943725393548</v>
      </c>
      <c r="K24" s="59">
        <f>'Table 2.3 QGDP KP 2019 to 2023'!K23/'Table 2.3 QGDP KP 2019 to 2023'!G23*100-100</f>
        <v>4.5770393904089843</v>
      </c>
      <c r="L24" s="59">
        <f>'Table 2.3 QGDP KP 2019 to 2023'!L23/'Table 2.3 QGDP KP 2019 to 2023'!H23*100-100</f>
        <v>1.168933290128507</v>
      </c>
      <c r="M24" s="59">
        <f>'Table 2.3 QGDP KP 2019 to 2023'!M23/'Table 2.3 QGDP KP 2019 to 2023'!I23*100-100</f>
        <v>-5.1530505179035657</v>
      </c>
      <c r="N24" s="59">
        <f>'Table 2.3 QGDP KP 2019 to 2023'!N23/'Table 2.3 QGDP KP 2019 to 2023'!J23*100-100</f>
        <v>-18.587792396959273</v>
      </c>
      <c r="O24" s="59">
        <f>'Table 2.3 QGDP KP 2019 to 2023'!O23/'Table 2.3 QGDP KP 2019 to 2023'!K23*100-100</f>
        <v>-9.9532888465103895</v>
      </c>
      <c r="P24" s="59">
        <f>'Table 2.3 QGDP KP 2019 to 2023'!P23/'Table 2.3 QGDP KP 2019 to 2023'!L23*100-100</f>
        <v>5.0803299393636934</v>
      </c>
      <c r="Q24" s="59">
        <f>'Table 2.3 QGDP KP 2019 to 2023'!Q23/'Table 2.3 QGDP KP 2019 to 2023'!M23*100-100</f>
        <v>16.355221502005591</v>
      </c>
      <c r="R24" s="59">
        <f>'Table 2.3 QGDP KP 2019 to 2023'!R23/'Table 2.3 QGDP KP 2019 to 2023'!N23*100-100</f>
        <v>32.049399836669039</v>
      </c>
      <c r="S24" s="59">
        <f>'Table 2.3 QGDP KP 2019 to 2023'!S23/'Table 2.3 QGDP KP 2019 to 2023'!O23*100-100</f>
        <v>0.137810527409016</v>
      </c>
      <c r="T24" s="59">
        <f>'Table 2.3 QGDP KP 2019 to 2023'!T23/'Table 2.3 QGDP KP 2019 to 2023'!P23*100-100</f>
        <v>-3.6511792470424069</v>
      </c>
      <c r="U24" s="59">
        <f>'Table 2.3 QGDP KP 2019 to 2023'!U23/'Table 2.3 QGDP KP 2019 to 2023'!Q23*100-100</f>
        <v>-20.346061055686491</v>
      </c>
    </row>
    <row r="25" spans="1:21" s="26" customFormat="1" ht="19.2" x14ac:dyDescent="0.5">
      <c r="A25" s="26" t="s">
        <v>32</v>
      </c>
      <c r="B25" s="75" t="s">
        <v>37</v>
      </c>
      <c r="C25" s="75" t="s">
        <v>37</v>
      </c>
      <c r="D25" s="75" t="s">
        <v>37</v>
      </c>
      <c r="E25" s="75" t="s">
        <v>37</v>
      </c>
      <c r="F25" s="75">
        <f>'Table 2.3 QGDP KP 2019 to 2023'!F24/'Table 2.3 QGDP KP 2019 to 2023'!B24*100-100</f>
        <v>-0.5305827119381803</v>
      </c>
      <c r="G25" s="75">
        <f>'Table 2.3 QGDP KP 2019 to 2023'!G24/'Table 2.3 QGDP KP 2019 to 2023'!C24*100-100</f>
        <v>-11.524664000029333</v>
      </c>
      <c r="H25" s="75">
        <f>'Table 2.3 QGDP KP 2019 to 2023'!H24/'Table 2.3 QGDP KP 2019 to 2023'!D24*100-100</f>
        <v>-14.405582229789843</v>
      </c>
      <c r="I25" s="75">
        <f>'Table 2.3 QGDP KP 2019 to 2023'!I24/'Table 2.3 QGDP KP 2019 to 2023'!E24*100-100</f>
        <v>-4.5830532343179584</v>
      </c>
      <c r="J25" s="75">
        <f>'Table 2.3 QGDP KP 2019 to 2023'!J24/'Table 2.3 QGDP KP 2019 to 2023'!F24*100-100</f>
        <v>-7.6542960767295511</v>
      </c>
      <c r="K25" s="75">
        <f>'Table 2.3 QGDP KP 2019 to 2023'!K24/'Table 2.3 QGDP KP 2019 to 2023'!G24*100-100</f>
        <v>13.587962233743724</v>
      </c>
      <c r="L25" s="75">
        <f>'Table 2.3 QGDP KP 2019 to 2023'!L24/'Table 2.3 QGDP KP 2019 to 2023'!H24*100-100</f>
        <v>24.841003936384624</v>
      </c>
      <c r="M25" s="75">
        <f>'Table 2.3 QGDP KP 2019 to 2023'!M24/'Table 2.3 QGDP KP 2019 to 2023'!I24*100-100</f>
        <v>5.5224211282506559</v>
      </c>
      <c r="N25" s="75">
        <f>'Table 2.3 QGDP KP 2019 to 2023'!N24/'Table 2.3 QGDP KP 2019 to 2023'!J24*100-100</f>
        <v>13.344856674187739</v>
      </c>
      <c r="O25" s="75">
        <f>'Table 2.3 QGDP KP 2019 to 2023'!O24/'Table 2.3 QGDP KP 2019 to 2023'!K24*100-100</f>
        <v>5.8847137747448244</v>
      </c>
      <c r="P25" s="75">
        <f>'Table 2.3 QGDP KP 2019 to 2023'!P24/'Table 2.3 QGDP KP 2019 to 2023'!L24*100-100</f>
        <v>3.4879175056133676</v>
      </c>
      <c r="Q25" s="75">
        <f>'Table 2.3 QGDP KP 2019 to 2023'!Q24/'Table 2.3 QGDP KP 2019 to 2023'!M24*100-100</f>
        <v>3.4049329216852442</v>
      </c>
      <c r="R25" s="75">
        <f>'Table 2.3 QGDP KP 2019 to 2023'!R24/'Table 2.3 QGDP KP 2019 to 2023'!N24*100-100</f>
        <v>10.134729442808336</v>
      </c>
      <c r="S25" s="75">
        <f>'Table 2.3 QGDP KP 2019 to 2023'!S24/'Table 2.3 QGDP KP 2019 to 2023'!O24*100-100</f>
        <v>9.6434393560356853</v>
      </c>
      <c r="T25" s="75">
        <f>'Table 2.3 QGDP KP 2019 to 2023'!T24/'Table 2.3 QGDP KP 2019 to 2023'!P24*100-100</f>
        <v>0.90749929596528034</v>
      </c>
      <c r="U25" s="75">
        <f>'Table 2.3 QGDP KP 2019 to 2023'!U24/'Table 2.3 QGDP KP 2019 to 2023'!Q24*100-100</f>
        <v>2.0873780609747712</v>
      </c>
    </row>
    <row r="26" spans="1:21" s="27" customFormat="1" ht="19.2" x14ac:dyDescent="0.5">
      <c r="A26" s="27" t="s">
        <v>33</v>
      </c>
      <c r="B26" s="59" t="s">
        <v>37</v>
      </c>
      <c r="C26" s="59" t="s">
        <v>37</v>
      </c>
      <c r="D26" s="59" t="s">
        <v>37</v>
      </c>
      <c r="E26" s="59" t="s">
        <v>37</v>
      </c>
      <c r="F26" s="59">
        <f>'Table 2.3 QGDP KP 2019 to 2023'!F25/'Table 2.3 QGDP KP 2019 to 2023'!B25*100-100</f>
        <v>-5.7297784540320151</v>
      </c>
      <c r="G26" s="59">
        <f>'Table 2.3 QGDP KP 2019 to 2023'!G25/'Table 2.3 QGDP KP 2019 to 2023'!C25*100-100</f>
        <v>-15.697062532390262</v>
      </c>
      <c r="H26" s="59">
        <f>'Table 2.3 QGDP KP 2019 to 2023'!H25/'Table 2.3 QGDP KP 2019 to 2023'!D25*100-100</f>
        <v>-13.039646040865136</v>
      </c>
      <c r="I26" s="59">
        <f>'Table 2.3 QGDP KP 2019 to 2023'!I25/'Table 2.3 QGDP KP 2019 to 2023'!E25*100-100</f>
        <v>-4.2558982349005987</v>
      </c>
      <c r="J26" s="59">
        <f>'Table 2.3 QGDP KP 2019 to 2023'!J25/'Table 2.3 QGDP KP 2019 to 2023'!F25*100-100</f>
        <v>5.5898517770122993</v>
      </c>
      <c r="K26" s="59">
        <f>'Table 2.3 QGDP KP 2019 to 2023'!K25/'Table 2.3 QGDP KP 2019 to 2023'!G25*100-100</f>
        <v>19.780110491477075</v>
      </c>
      <c r="L26" s="59">
        <f>'Table 2.3 QGDP KP 2019 to 2023'!L25/'Table 2.3 QGDP KP 2019 to 2023'!H25*100-100</f>
        <v>17.305835640060096</v>
      </c>
      <c r="M26" s="59">
        <f>'Table 2.3 QGDP KP 2019 to 2023'!M25/'Table 2.3 QGDP KP 2019 to 2023'!I25*100-100</f>
        <v>-1.5819747270319482</v>
      </c>
      <c r="N26" s="59">
        <f>'Table 2.3 QGDP KP 2019 to 2023'!N25/'Table 2.3 QGDP KP 2019 to 2023'!J25*100-100</f>
        <v>-3.1937444231769376</v>
      </c>
      <c r="O26" s="59">
        <f>'Table 2.3 QGDP KP 2019 to 2023'!O25/'Table 2.3 QGDP KP 2019 to 2023'!K25*100-100</f>
        <v>1.8054764256839348</v>
      </c>
      <c r="P26" s="59">
        <f>'Table 2.3 QGDP KP 2019 to 2023'!P25/'Table 2.3 QGDP KP 2019 to 2023'!L25*100-100</f>
        <v>8.9712392595483976</v>
      </c>
      <c r="Q26" s="59">
        <f>'Table 2.3 QGDP KP 2019 to 2023'!Q25/'Table 2.3 QGDP KP 2019 to 2023'!M25*100-100</f>
        <v>11.264845991464554</v>
      </c>
      <c r="R26" s="59">
        <f>'Table 2.3 QGDP KP 2019 to 2023'!R25/'Table 2.3 QGDP KP 2019 to 2023'!N25*100-100</f>
        <v>10.354887097016928</v>
      </c>
      <c r="S26" s="59">
        <f>'Table 2.3 QGDP KP 2019 to 2023'!S25/'Table 2.3 QGDP KP 2019 to 2023'!O25*100-100</f>
        <v>4.8241778745043291</v>
      </c>
      <c r="T26" s="59">
        <f>'Table 2.3 QGDP KP 2019 to 2023'!T25/'Table 2.3 QGDP KP 2019 to 2023'!P25*100-100</f>
        <v>-1.440741936604212</v>
      </c>
      <c r="U26" s="59">
        <f>'Table 2.3 QGDP KP 2019 to 2023'!U25/'Table 2.3 QGDP KP 2019 to 2023'!Q25*100-100</f>
        <v>-1.1004217605486275</v>
      </c>
    </row>
    <row r="27" spans="1:21" s="27" customFormat="1" ht="19.2" x14ac:dyDescent="0.5">
      <c r="A27" s="27" t="s">
        <v>34</v>
      </c>
      <c r="B27" s="59" t="s">
        <v>37</v>
      </c>
      <c r="C27" s="59" t="s">
        <v>37</v>
      </c>
      <c r="D27" s="59" t="s">
        <v>37</v>
      </c>
      <c r="E27" s="59" t="s">
        <v>37</v>
      </c>
      <c r="F27" s="59">
        <f>'Table 2.3 QGDP KP 2019 to 2023'!F26/'Table 2.3 QGDP KP 2019 to 2023'!B26*100-100</f>
        <v>-3.6655918822838913</v>
      </c>
      <c r="G27" s="59">
        <f>'Table 2.3 QGDP KP 2019 to 2023'!G26/'Table 2.3 QGDP KP 2019 to 2023'!C26*100-100</f>
        <v>-13.539641586863809</v>
      </c>
      <c r="H27" s="59">
        <f>'Table 2.3 QGDP KP 2019 to 2023'!H26/'Table 2.3 QGDP KP 2019 to 2023'!D26*100-100</f>
        <v>-16.129054414909987</v>
      </c>
      <c r="I27" s="59">
        <f>'Table 2.3 QGDP KP 2019 to 2023'!I26/'Table 2.3 QGDP KP 2019 to 2023'!E26*100-100</f>
        <v>-7.2626098181092118</v>
      </c>
      <c r="J27" s="59">
        <f>'Table 2.3 QGDP KP 2019 to 2023'!J26/'Table 2.3 QGDP KP 2019 to 2023'!F26*100-100</f>
        <v>5.2191546503982238</v>
      </c>
      <c r="K27" s="59">
        <f>'Table 2.3 QGDP KP 2019 to 2023'!K26/'Table 2.3 QGDP KP 2019 to 2023'!G26*100-100</f>
        <v>19.549720033531543</v>
      </c>
      <c r="L27" s="59">
        <f>'Table 2.3 QGDP KP 2019 to 2023'!L26/'Table 2.3 QGDP KP 2019 to 2023'!H26*100-100</f>
        <v>17.400657081878663</v>
      </c>
      <c r="M27" s="59">
        <f>'Table 2.3 QGDP KP 2019 to 2023'!M26/'Table 2.3 QGDP KP 2019 to 2023'!I26*100-100</f>
        <v>-1.3238247303953727</v>
      </c>
      <c r="N27" s="59">
        <f>'Table 2.3 QGDP KP 2019 to 2023'!N26/'Table 2.3 QGDP KP 2019 to 2023'!J26*100-100</f>
        <v>-2.8378996557997027</v>
      </c>
      <c r="O27" s="59">
        <f>'Table 2.3 QGDP KP 2019 to 2023'!O26/'Table 2.3 QGDP KP 2019 to 2023'!K26*100-100</f>
        <v>1.8976163774032244</v>
      </c>
      <c r="P27" s="59">
        <f>'Table 2.3 QGDP KP 2019 to 2023'!P26/'Table 2.3 QGDP KP 2019 to 2023'!L26*100-100</f>
        <v>8.7807833002406852</v>
      </c>
      <c r="Q27" s="59">
        <f>'Table 2.3 QGDP KP 2019 to 2023'!Q26/'Table 2.3 QGDP KP 2019 to 2023'!M26*100-100</f>
        <v>11.064918427266306</v>
      </c>
      <c r="R27" s="59">
        <f>'Table 2.3 QGDP KP 2019 to 2023'!R26/'Table 2.3 QGDP KP 2019 to 2023'!N26*100-100</f>
        <v>10.265036969180329</v>
      </c>
      <c r="S27" s="59">
        <f>'Table 2.3 QGDP KP 2019 to 2023'!S26/'Table 2.3 QGDP KP 2019 to 2023'!O26*100-100</f>
        <v>4.6332246596266344</v>
      </c>
      <c r="T27" s="59">
        <f>'Table 2.3 QGDP KP 2019 to 2023'!T26/'Table 2.3 QGDP KP 2019 to 2023'!P26*100-100</f>
        <v>-1.3334933856669551</v>
      </c>
      <c r="U27" s="59">
        <f>'Table 2.3 QGDP KP 2019 to 2023'!U26/'Table 2.3 QGDP KP 2019 to 2023'!Q26*100-100</f>
        <v>-0.90280469339877811</v>
      </c>
    </row>
    <row r="28" spans="1:21" s="27" customFormat="1" ht="19.2" x14ac:dyDescent="0.5">
      <c r="A28" s="27" t="s">
        <v>35</v>
      </c>
      <c r="B28" s="59" t="s">
        <v>37</v>
      </c>
      <c r="C28" s="59" t="s">
        <v>37</v>
      </c>
      <c r="D28" s="59" t="s">
        <v>37</v>
      </c>
      <c r="E28" s="59" t="s">
        <v>37</v>
      </c>
      <c r="F28" s="59">
        <v>0</v>
      </c>
      <c r="G28" s="59">
        <v>0</v>
      </c>
      <c r="H28" s="59">
        <f>'Table 2.3 QGDP KP 2019 to 2023'!H27/'Table 2.3 QGDP KP 2019 to 2023'!D27*100-100</f>
        <v>-65.408511227565299</v>
      </c>
      <c r="I28" s="59">
        <f>'Table 2.3 QGDP KP 2019 to 2023'!I27/'Table 2.3 QGDP KP 2019 to 2023'!E27*100-100</f>
        <v>-61.807935962016394</v>
      </c>
      <c r="J28" s="59">
        <f>'Table 2.3 QGDP KP 2019 to 2023'!J27/'Table 2.3 QGDP KP 2019 to 2023'!F27*100-100</f>
        <v>-11.710371357886658</v>
      </c>
      <c r="K28" s="59">
        <f>'Table 2.3 QGDP KP 2019 to 2023'!K27/'Table 2.3 QGDP KP 2019 to 2023'!G27*100-100</f>
        <v>10.547029849406968</v>
      </c>
      <c r="L28" s="59">
        <f>'Table 2.3 QGDP KP 2019 to 2023'!L27/'Table 2.3 QGDP KP 2019 to 2023'!H27*100-100</f>
        <v>21.202981708936505</v>
      </c>
      <c r="M28" s="59">
        <f>'Table 2.3 QGDP KP 2019 to 2023'!M27/'Table 2.3 QGDP KP 2019 to 2023'!I27*100-100</f>
        <v>10.416410406421633</v>
      </c>
      <c r="N28" s="59">
        <f>'Table 2.3 QGDP KP 2019 to 2023'!N27/'Table 2.3 QGDP KP 2019 to 2023'!J27*100-100</f>
        <v>16.597731714979531</v>
      </c>
      <c r="O28" s="59">
        <f>'Table 2.3 QGDP KP 2019 to 2023'!O27/'Table 2.3 QGDP KP 2019 to 2023'!K27*100-100</f>
        <v>5.7987733708159794</v>
      </c>
      <c r="P28" s="59">
        <f>'Table 2.3 QGDP KP 2019 to 2023'!P27/'Table 2.3 QGDP KP 2019 to 2023'!L27*100-100</f>
        <v>1.389097169390979</v>
      </c>
      <c r="Q28" s="59">
        <f>'Table 2.3 QGDP KP 2019 to 2023'!Q27/'Table 2.3 QGDP KP 2019 to 2023'!M27*100-100</f>
        <v>2.9605650628685964</v>
      </c>
      <c r="R28" s="59">
        <f>'Table 2.3 QGDP KP 2019 to 2023'!R27/'Table 2.3 QGDP KP 2019 to 2023'!N27*100-100</f>
        <v>6.1905766832509528</v>
      </c>
      <c r="S28" s="59">
        <f>'Table 2.3 QGDP KP 2019 to 2023'!S27/'Table 2.3 QGDP KP 2019 to 2023'!O27*100-100</f>
        <v>-3.1464767750732534</v>
      </c>
      <c r="T28" s="59">
        <f>'Table 2.3 QGDP KP 2019 to 2023'!T27/'Table 2.3 QGDP KP 2019 to 2023'!P27*100-100</f>
        <v>3.140146464098919</v>
      </c>
      <c r="U28" s="59">
        <f>'Table 2.3 QGDP KP 2019 to 2023'!U27/'Table 2.3 QGDP KP 2019 to 2023'!Q27*100-100</f>
        <v>7.7539915849671956</v>
      </c>
    </row>
    <row r="29" spans="1:21" s="26" customFormat="1" ht="19.2" x14ac:dyDescent="0.5">
      <c r="A29" s="26" t="s">
        <v>36</v>
      </c>
      <c r="B29" s="75" t="s">
        <v>37</v>
      </c>
      <c r="C29" s="75" t="s">
        <v>37</v>
      </c>
      <c r="D29" s="75" t="s">
        <v>37</v>
      </c>
      <c r="E29" s="75" t="s">
        <v>37</v>
      </c>
      <c r="F29" s="75">
        <f>'Table 2.3 QGDP KP 2019 to 2023'!F28/'Table 2.3 QGDP KP 2019 to 2023'!B28*100-100</f>
        <v>-0.67423803003063654</v>
      </c>
      <c r="G29" s="75">
        <f>'Table 2.3 QGDP KP 2019 to 2023'!G28/'Table 2.3 QGDP KP 2019 to 2023'!C28*100-100</f>
        <v>-11.624712876388756</v>
      </c>
      <c r="H29" s="75">
        <f>'Table 2.3 QGDP KP 2019 to 2023'!H28/'Table 2.3 QGDP KP 2019 to 2023'!D28*100-100</f>
        <v>-14.484984779081117</v>
      </c>
      <c r="I29" s="75">
        <f>'Table 2.3 QGDP KP 2019 to 2023'!I28/'Table 2.3 QGDP KP 2019 to 2023'!E28*100-100</f>
        <v>-4.7005674743205219</v>
      </c>
      <c r="J29" s="75">
        <f>'Table 2.3 QGDP KP 2019 to 2023'!J28/'Table 2.3 QGDP KP 2019 to 2023'!F28*100-100</f>
        <v>-6.8818557404771212</v>
      </c>
      <c r="K29" s="75">
        <f>'Table 2.3 QGDP KP 2019 to 2023'!K28/'Table 2.3 QGDP KP 2019 to 2023'!G28*100-100</f>
        <v>13.951144782194973</v>
      </c>
      <c r="L29" s="75">
        <f>'Table 2.3 QGDP KP 2019 to 2023'!L28/'Table 2.3 QGDP KP 2019 to 2023'!H28*100-100</f>
        <v>24.399170516949908</v>
      </c>
      <c r="M29" s="75">
        <f>'Table 2.3 QGDP KP 2019 to 2023'!M28/'Table 2.3 QGDP KP 2019 to 2023'!I28*100-100</f>
        <v>5.1092529127332682</v>
      </c>
      <c r="N29" s="75">
        <f>'Table 2.3 QGDP KP 2019 to 2023'!N28/'Table 2.3 QGDP KP 2019 to 2023'!J28*100-100</f>
        <v>12.251082753750197</v>
      </c>
      <c r="O29" s="75">
        <f>'Table 2.3 QGDP KP 2019 to 2023'!O28/'Table 2.3 QGDP KP 2019 to 2023'!K28*100-100</f>
        <v>5.6332192017625431</v>
      </c>
      <c r="P29" s="75">
        <f>'Table 2.3 QGDP KP 2019 to 2023'!P28/'Table 2.3 QGDP KP 2019 to 2023'!L28*100-100</f>
        <v>3.7911051291104343</v>
      </c>
      <c r="Q29" s="75">
        <f>'Table 2.3 QGDP KP 2019 to 2023'!Q28/'Table 2.3 QGDP KP 2019 to 2023'!M28*100-100</f>
        <v>3.8329402376830188</v>
      </c>
      <c r="R29" s="75">
        <f>'Table 2.3 QGDP KP 2019 to 2023'!R28/'Table 2.3 QGDP KP 2019 to 2023'!N28*100-100</f>
        <v>10.147286141238837</v>
      </c>
      <c r="S29" s="75">
        <f>'Table 2.3 QGDP KP 2019 to 2023'!S28/'Table 2.3 QGDP KP 2019 to 2023'!O28*100-100</f>
        <v>9.3570870013929692</v>
      </c>
      <c r="T29" s="75">
        <f>'Table 2.3 QGDP KP 2019 to 2023'!T28/'Table 2.3 QGDP KP 2019 to 2023'!P28*100-100</f>
        <v>0.77117847225109415</v>
      </c>
      <c r="U29" s="75">
        <f>'Table 2.3 QGDP KP 2019 to 2023'!U28/'Table 2.3 QGDP KP 2019 to 2023'!Q28*100-100</f>
        <v>1.9013633418639984</v>
      </c>
    </row>
    <row r="30" spans="1:21" ht="19.2" x14ac:dyDescent="0.5">
      <c r="H30" s="61"/>
      <c r="N30" s="93"/>
      <c r="O30" s="93"/>
      <c r="P30" s="93"/>
      <c r="Q30" s="93"/>
      <c r="T30" s="61"/>
    </row>
    <row r="31" spans="1:21" x14ac:dyDescent="0.3">
      <c r="H31" s="61"/>
    </row>
    <row r="32" spans="1:21" x14ac:dyDescent="0.3">
      <c r="H32" s="61"/>
    </row>
    <row r="33" spans="8:8" x14ac:dyDescent="0.3">
      <c r="H33" s="61"/>
    </row>
    <row r="34" spans="8:8" x14ac:dyDescent="0.3">
      <c r="H34" s="61"/>
    </row>
  </sheetData>
  <pageMargins left="0.7" right="0.7" top="0.75" bottom="0.75" header="0.3" footer="0.3"/>
  <pageSetup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904E-0FD8-4828-A4D0-448C50115AED}">
  <dimension ref="A1:U34"/>
  <sheetViews>
    <sheetView zoomScaleNormal="100" workbookViewId="0">
      <pane xSplit="1" ySplit="3" topLeftCell="J17" activePane="bottomRight" state="frozen"/>
      <selection pane="topRight" activeCell="B1" sqref="B1"/>
      <selection pane="bottomLeft" activeCell="A4" sqref="A4"/>
      <selection pane="bottomRight" activeCell="P36" sqref="P36"/>
    </sheetView>
  </sheetViews>
  <sheetFormatPr defaultColWidth="9.109375" defaultRowHeight="15.6" x14ac:dyDescent="0.3"/>
  <cols>
    <col min="1" max="1" width="69.5546875" style="60" customWidth="1"/>
    <col min="2" max="2" width="9.44140625" style="60" bestFit="1" customWidth="1"/>
    <col min="3" max="4" width="8.33203125" style="60" bestFit="1" customWidth="1"/>
    <col min="5" max="5" width="6.44140625" style="60" bestFit="1" customWidth="1"/>
    <col min="6" max="6" width="8.109375" style="60" bestFit="1" customWidth="1"/>
    <col min="7" max="16" width="6.44140625" style="60" bestFit="1" customWidth="1"/>
    <col min="17" max="17" width="6.44140625" style="60" customWidth="1"/>
    <col min="18" max="18" width="7" style="60" customWidth="1"/>
    <col min="19" max="19" width="7.109375" style="60" customWidth="1"/>
    <col min="20" max="20" width="5.6640625" style="60" customWidth="1"/>
    <col min="21" max="21" width="6.33203125" style="60" customWidth="1"/>
    <col min="22" max="16384" width="9.109375" style="60"/>
  </cols>
  <sheetData>
    <row r="1" spans="1:21" s="27" customFormat="1" ht="19.2" x14ac:dyDescent="0.5">
      <c r="A1" s="122" t="s">
        <v>49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21" s="27" customFormat="1" ht="19.2" x14ac:dyDescent="0.5">
      <c r="A2" s="26"/>
    </row>
    <row r="3" spans="1:21" s="27" customFormat="1" ht="19.2" x14ac:dyDescent="0.5">
      <c r="A3" s="26" t="s">
        <v>0</v>
      </c>
      <c r="B3" s="26">
        <v>2019</v>
      </c>
      <c r="C3" s="26">
        <v>2019</v>
      </c>
      <c r="D3" s="26">
        <v>2019</v>
      </c>
      <c r="E3" s="26">
        <v>2019</v>
      </c>
      <c r="F3" s="26">
        <v>2020</v>
      </c>
      <c r="G3" s="26">
        <v>2020</v>
      </c>
      <c r="H3" s="26">
        <v>2020</v>
      </c>
      <c r="I3" s="26">
        <v>2020</v>
      </c>
      <c r="J3" s="26">
        <v>2021</v>
      </c>
      <c r="K3" s="26">
        <v>2021</v>
      </c>
      <c r="L3" s="26">
        <v>2021</v>
      </c>
      <c r="M3" s="26">
        <v>2021</v>
      </c>
      <c r="N3" s="26">
        <v>2022</v>
      </c>
      <c r="O3" s="26">
        <v>2022</v>
      </c>
      <c r="P3" s="26">
        <v>2022</v>
      </c>
      <c r="Q3" s="26">
        <v>2022</v>
      </c>
      <c r="R3" s="26">
        <v>2023</v>
      </c>
      <c r="S3" s="26">
        <v>2023</v>
      </c>
      <c r="T3" s="26">
        <v>2023</v>
      </c>
      <c r="U3" s="26">
        <v>2023</v>
      </c>
    </row>
    <row r="4" spans="1:21" s="27" customFormat="1" ht="19.2" x14ac:dyDescent="0.5">
      <c r="A4" s="26"/>
      <c r="B4" s="10" t="s">
        <v>26</v>
      </c>
      <c r="C4" s="10" t="s">
        <v>27</v>
      </c>
      <c r="D4" s="10" t="s">
        <v>28</v>
      </c>
      <c r="E4" s="10" t="s">
        <v>29</v>
      </c>
      <c r="F4" s="10" t="s">
        <v>26</v>
      </c>
      <c r="G4" s="10" t="s">
        <v>27</v>
      </c>
      <c r="H4" s="10" t="s">
        <v>28</v>
      </c>
      <c r="I4" s="10" t="s">
        <v>29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26</v>
      </c>
      <c r="O4" s="10" t="s">
        <v>27</v>
      </c>
      <c r="P4" s="10" t="s">
        <v>28</v>
      </c>
      <c r="Q4" s="10" t="s">
        <v>29</v>
      </c>
      <c r="R4" s="10" t="s">
        <v>26</v>
      </c>
      <c r="S4" s="10" t="s">
        <v>27</v>
      </c>
      <c r="T4" s="10" t="s">
        <v>28</v>
      </c>
      <c r="U4" s="10" t="s">
        <v>29</v>
      </c>
    </row>
    <row r="5" spans="1:21" s="27" customFormat="1" ht="19.2" x14ac:dyDescent="0.5">
      <c r="A5" s="27" t="s">
        <v>1</v>
      </c>
      <c r="B5" s="94" t="s">
        <v>37</v>
      </c>
      <c r="C5" s="59">
        <f>'Table 2.3 QGDP KP 2019 to 2023'!C4/'Table 2.3 QGDP KP 2019 to 2023'!B4*100-100</f>
        <v>22.436928296690994</v>
      </c>
      <c r="D5" s="59">
        <f>'Table 2.3 QGDP KP 2019 to 2023'!D4/'Table 2.3 QGDP KP 2019 to 2023'!C4*100-100</f>
        <v>-24.741300237932379</v>
      </c>
      <c r="E5" s="59">
        <f>'Table 2.3 QGDP KP 2019 to 2023'!E4/'Table 2.3 QGDP KP 2019 to 2023'!D4*100-100</f>
        <v>3.9833139429824627</v>
      </c>
      <c r="F5" s="59">
        <f>'Table 2.3 QGDP KP 2019 to 2023'!F4/'Table 2.3 QGDP KP 2019 to 2023'!E4*100-100</f>
        <v>-4.241042069833199</v>
      </c>
      <c r="G5" s="59">
        <f>'Table 2.3 QGDP KP 2019 to 2023'!G4/'Table 2.3 QGDP KP 2019 to 2023'!F4*100-100</f>
        <v>28.093263215862663</v>
      </c>
      <c r="H5" s="59">
        <f>'Table 2.3 QGDP KP 2019 to 2023'!H4/'Table 2.3 QGDP KP 2019 to 2023'!G4*100-100</f>
        <v>-31.046635144291926</v>
      </c>
      <c r="I5" s="59">
        <f>'Table 2.3 QGDP KP 2019 to 2023'!I4/'Table 2.3 QGDP KP 2019 to 2023'!H4*100-100</f>
        <v>69.189829430467</v>
      </c>
      <c r="J5" s="59">
        <f>'Table 2.3 QGDP KP 2019 to 2023'!J4/'Table 2.3 QGDP KP 2019 to 2023'!I4*100-100</f>
        <v>-10.629786057833201</v>
      </c>
      <c r="K5" s="59">
        <f>'Table 2.3 QGDP KP 2019 to 2023'!K4/'Table 2.3 QGDP KP 2019 to 2023'!J4*100-100</f>
        <v>12.522267755298259</v>
      </c>
      <c r="L5" s="59">
        <f>'Table 2.3 QGDP KP 2019 to 2023'!L4/'Table 2.3 QGDP KP 2019 to 2023'!K4*100-100</f>
        <v>-25.018141672708452</v>
      </c>
      <c r="M5" s="59">
        <f>'Table 2.3 QGDP KP 2019 to 2023'!M4/'Table 2.3 QGDP KP 2019 to 2023'!L4*100-100</f>
        <v>33.792907984391178</v>
      </c>
      <c r="N5" s="59">
        <f>'Table 2.3 QGDP KP 2019 to 2023'!N4/'Table 2.3 QGDP KP 2019 to 2023'!M4*100-100</f>
        <v>14.236860154943969</v>
      </c>
      <c r="O5" s="59">
        <f>'Table 2.3 QGDP KP 2019 to 2023'!O4/'Table 2.3 QGDP KP 2019 to 2023'!N4*100-100</f>
        <v>-22.313089162283944</v>
      </c>
      <c r="P5" s="59">
        <f>'Table 2.3 QGDP KP 2019 to 2023'!P4/'Table 2.3 QGDP KP 2019 to 2023'!O4*100-100</f>
        <v>-4.0259094447520738E-2</v>
      </c>
      <c r="Q5" s="59">
        <f>'Table 2.3 QGDP KP 2019 to 2023'!Q4/'Table 2.3 QGDP KP 2019 to 2023'!P4*100-100</f>
        <v>5.5680824893581189</v>
      </c>
      <c r="R5" s="59">
        <f>'Table 2.3 QGDP KP 2019 to 2023'!R4/'Table 2.3 QGDP KP 2019 to 2023'!Q4*100-100</f>
        <v>29.581831209267108</v>
      </c>
      <c r="S5" s="59">
        <f>'Table 2.3 QGDP KP 2019 to 2023'!S4/'Table 2.3 QGDP KP 2019 to 2023'!R4*100-100</f>
        <v>-14.935380545103968</v>
      </c>
      <c r="T5" s="59">
        <f>'Table 2.3 QGDP KP 2019 to 2023'!T4/'Table 2.3 QGDP KP 2019 to 2023'!S4*100-100</f>
        <v>-7.3484142999135713</v>
      </c>
      <c r="U5" s="59">
        <f>'Table 2.3 QGDP KP 2019 to 2023'!U4/'Table 2.3 QGDP KP 2019 to 2023'!T4*100-100</f>
        <v>-6.4787248960256392</v>
      </c>
    </row>
    <row r="6" spans="1:21" s="27" customFormat="1" ht="19.2" x14ac:dyDescent="0.5">
      <c r="A6" s="27" t="s">
        <v>2</v>
      </c>
      <c r="B6" s="94" t="s">
        <v>37</v>
      </c>
      <c r="C6" s="59">
        <f>'Table 2.3 QGDP KP 2019 to 2023'!C5/'Table 2.3 QGDP KP 2019 to 2023'!B5*100-100</f>
        <v>1.9743606391912323</v>
      </c>
      <c r="D6" s="59">
        <f>'Table 2.3 QGDP KP 2019 to 2023'!D5/'Table 2.3 QGDP KP 2019 to 2023'!C5*100-100</f>
        <v>14.298087432552492</v>
      </c>
      <c r="E6" s="59">
        <f>'Table 2.3 QGDP KP 2019 to 2023'!E5/'Table 2.3 QGDP KP 2019 to 2023'!D5*100-100</f>
        <v>-0.72709261736150665</v>
      </c>
      <c r="F6" s="59">
        <f>'Table 2.3 QGDP KP 2019 to 2023'!F5/'Table 2.3 QGDP KP 2019 to 2023'!E5*100-100</f>
        <v>-6.7442929550746413</v>
      </c>
      <c r="G6" s="59">
        <f>'Table 2.3 QGDP KP 2019 to 2023'!G5/'Table 2.3 QGDP KP 2019 to 2023'!F5*100-100</f>
        <v>15.05972058171119</v>
      </c>
      <c r="H6" s="59">
        <f>'Table 2.3 QGDP KP 2019 to 2023'!H5/'Table 2.3 QGDP KP 2019 to 2023'!G5*100-100</f>
        <v>-18.010334678245258</v>
      </c>
      <c r="I6" s="59">
        <f>'Table 2.3 QGDP KP 2019 to 2023'!I5/'Table 2.3 QGDP KP 2019 to 2023'!H5*100-100</f>
        <v>-0.34673301457310401</v>
      </c>
      <c r="J6" s="59">
        <f>'Table 2.3 QGDP KP 2019 to 2023'!J5/'Table 2.3 QGDP KP 2019 to 2023'!I5*100-100</f>
        <v>-10.690509262150769</v>
      </c>
      <c r="K6" s="59">
        <f>'Table 2.3 QGDP KP 2019 to 2023'!K5/'Table 2.3 QGDP KP 2019 to 2023'!J5*100-100</f>
        <v>25.091987606040121</v>
      </c>
      <c r="L6" s="59">
        <f>'Table 2.3 QGDP KP 2019 to 2023'!L5/'Table 2.3 QGDP KP 2019 to 2023'!K5*100-100</f>
        <v>12.760600349076327</v>
      </c>
      <c r="M6" s="59">
        <f>'Table 2.3 QGDP KP 2019 to 2023'!M5/'Table 2.3 QGDP KP 2019 to 2023'!L5*100-100</f>
        <v>1.0500892646814606</v>
      </c>
      <c r="N6" s="59">
        <f>'Table 2.3 QGDP KP 2019 to 2023'!N5/'Table 2.3 QGDP KP 2019 to 2023'!M5*100-100</f>
        <v>-12.49423202872542</v>
      </c>
      <c r="O6" s="59">
        <f>'Table 2.3 QGDP KP 2019 to 2023'!O5/'Table 2.3 QGDP KP 2019 to 2023'!N5*100-100</f>
        <v>0.75117516571772569</v>
      </c>
      <c r="P6" s="59">
        <f>'Table 2.3 QGDP KP 2019 to 2023'!P5/'Table 2.3 QGDP KP 2019 to 2023'!O5*100-100</f>
        <v>23.274541636268737</v>
      </c>
      <c r="Q6" s="59">
        <f>'Table 2.3 QGDP KP 2019 to 2023'!Q5/'Table 2.3 QGDP KP 2019 to 2023'!P5*100-100</f>
        <v>1.2135260858904218</v>
      </c>
      <c r="R6" s="59">
        <f>'Table 2.3 QGDP KP 2019 to 2023'!R5/'Table 2.3 QGDP KP 2019 to 2023'!Q5*100-100</f>
        <v>-6.8600842200824559</v>
      </c>
      <c r="S6" s="59">
        <f>'Table 2.3 QGDP KP 2019 to 2023'!S5/'Table 2.3 QGDP KP 2019 to 2023'!R5*100-100</f>
        <v>4.1431768749157811</v>
      </c>
      <c r="T6" s="59">
        <f>'Table 2.3 QGDP KP 2019 to 2023'!T5/'Table 2.3 QGDP KP 2019 to 2023'!S5*100-100</f>
        <v>-2.7059081360528268</v>
      </c>
      <c r="U6" s="59">
        <f>'Table 2.3 QGDP KP 2019 to 2023'!U5/'Table 2.3 QGDP KP 2019 to 2023'!T5*100-100</f>
        <v>-1.6183844323927019</v>
      </c>
    </row>
    <row r="7" spans="1:21" s="27" customFormat="1" ht="19.2" x14ac:dyDescent="0.5">
      <c r="A7" s="27" t="s">
        <v>3</v>
      </c>
      <c r="B7" s="94" t="s">
        <v>37</v>
      </c>
      <c r="C7" s="59">
        <f>'Table 2.3 QGDP KP 2019 to 2023'!C6/'Table 2.3 QGDP KP 2019 to 2023'!B6*100-100</f>
        <v>-49.175708751309202</v>
      </c>
      <c r="D7" s="59">
        <f>'Table 2.3 QGDP KP 2019 to 2023'!D6/'Table 2.3 QGDP KP 2019 to 2023'!C6*100-100</f>
        <v>68.345501444337799</v>
      </c>
      <c r="E7" s="59">
        <f>'Table 2.3 QGDP KP 2019 to 2023'!E6/'Table 2.3 QGDP KP 2019 to 2023'!D6*100-100</f>
        <v>75.515984631466836</v>
      </c>
      <c r="F7" s="59">
        <f>'Table 2.3 QGDP KP 2019 to 2023'!F6/'Table 2.3 QGDP KP 2019 to 2023'!E6*100-100</f>
        <v>-35.840375563945287</v>
      </c>
      <c r="G7" s="59">
        <f>'Table 2.3 QGDP KP 2019 to 2023'!G6/'Table 2.3 QGDP KP 2019 to 2023'!F6*100-100</f>
        <v>-48.06011321982416</v>
      </c>
      <c r="H7" s="59">
        <f>'Table 2.3 QGDP KP 2019 to 2023'!H6/'Table 2.3 QGDP KP 2019 to 2023'!G6*100-100</f>
        <v>27.26294184140589</v>
      </c>
      <c r="I7" s="59">
        <f>'Table 2.3 QGDP KP 2019 to 2023'!I6/'Table 2.3 QGDP KP 2019 to 2023'!H6*100-100</f>
        <v>64.837780140395694</v>
      </c>
      <c r="J7" s="59">
        <f>'Table 2.3 QGDP KP 2019 to 2023'!J6/'Table 2.3 QGDP KP 2019 to 2023'!I6*100-100</f>
        <v>-54.505202165856012</v>
      </c>
      <c r="K7" s="59">
        <f>'Table 2.3 QGDP KP 2019 to 2023'!K6/'Table 2.3 QGDP KP 2019 to 2023'!J6*100-100</f>
        <v>-5.4917159244778873</v>
      </c>
      <c r="L7" s="59">
        <f>'Table 2.3 QGDP KP 2019 to 2023'!L6/'Table 2.3 QGDP KP 2019 to 2023'!K6*100-100</f>
        <v>149.10831542853779</v>
      </c>
      <c r="M7" s="59">
        <f>'Table 2.3 QGDP KP 2019 to 2023'!M6/'Table 2.3 QGDP KP 2019 to 2023'!L6*100-100</f>
        <v>0.93837306253281838</v>
      </c>
      <c r="N7" s="59">
        <f>'Table 2.3 QGDP KP 2019 to 2023'!N6/'Table 2.3 QGDP KP 2019 to 2023'!M6*100-100</f>
        <v>-46.930764678267941</v>
      </c>
      <c r="O7" s="59">
        <f>'Table 2.3 QGDP KP 2019 to 2023'!O6/'Table 2.3 QGDP KP 2019 to 2023'!N6*100-100</f>
        <v>8.071519894594843</v>
      </c>
      <c r="P7" s="59">
        <f>'Table 2.3 QGDP KP 2019 to 2023'!P6/'Table 2.3 QGDP KP 2019 to 2023'!O6*100-100</f>
        <v>48.945124704068519</v>
      </c>
      <c r="Q7" s="59">
        <f>'Table 2.3 QGDP KP 2019 to 2023'!Q6/'Table 2.3 QGDP KP 2019 to 2023'!P6*100-100</f>
        <v>4.0416957382258971</v>
      </c>
      <c r="R7" s="59">
        <f>'Table 2.3 QGDP KP 2019 to 2023'!R6/'Table 2.3 QGDP KP 2019 to 2023'!Q6*100-100</f>
        <v>-30.836245824649708</v>
      </c>
      <c r="S7" s="59">
        <f>'Table 2.3 QGDP KP 2019 to 2023'!S6/'Table 2.3 QGDP KP 2019 to 2023'!R6*100-100</f>
        <v>10.361730799353765</v>
      </c>
      <c r="T7" s="59">
        <f>'Table 2.3 QGDP KP 2019 to 2023'!T6/'Table 2.3 QGDP KP 2019 to 2023'!S6*100-100</f>
        <v>9.4109120467825562</v>
      </c>
      <c r="U7" s="59">
        <f>'Table 2.3 QGDP KP 2019 to 2023'!U6/'Table 2.3 QGDP KP 2019 to 2023'!T6*100-100</f>
        <v>17.549844025809563</v>
      </c>
    </row>
    <row r="8" spans="1:21" s="27" customFormat="1" ht="19.2" x14ac:dyDescent="0.5">
      <c r="A8" s="27" t="s">
        <v>4</v>
      </c>
      <c r="B8" s="94" t="s">
        <v>37</v>
      </c>
      <c r="C8" s="59">
        <f>'Table 2.3 QGDP KP 2019 to 2023'!C7/'Table 2.3 QGDP KP 2019 to 2023'!B7*100-100</f>
        <v>-9.1962568233265358</v>
      </c>
      <c r="D8" s="59">
        <f>'Table 2.3 QGDP KP 2019 to 2023'!D7/'Table 2.3 QGDP KP 2019 to 2023'!C7*100-100</f>
        <v>-31.77506645591437</v>
      </c>
      <c r="E8" s="59">
        <f>'Table 2.3 QGDP KP 2019 to 2023'!E7/'Table 2.3 QGDP KP 2019 to 2023'!D7*100-100</f>
        <v>-15.462049352107968</v>
      </c>
      <c r="F8" s="59">
        <f>'Table 2.3 QGDP KP 2019 to 2023'!F7/'Table 2.3 QGDP KP 2019 to 2023'!E7*100-100</f>
        <v>12.101807221040175</v>
      </c>
      <c r="G8" s="59">
        <f>'Table 2.3 QGDP KP 2019 to 2023'!G7/'Table 2.3 QGDP KP 2019 to 2023'!F7*100-100</f>
        <v>7.9958963746520766</v>
      </c>
      <c r="H8" s="59">
        <f>'Table 2.3 QGDP KP 2019 to 2023'!H7/'Table 2.3 QGDP KP 2019 to 2023'!G7*100-100</f>
        <v>32.521902433369519</v>
      </c>
      <c r="I8" s="59">
        <f>'Table 2.3 QGDP KP 2019 to 2023'!I7/'Table 2.3 QGDP KP 2019 to 2023'!H7*100-100</f>
        <v>-5.1786624611805792</v>
      </c>
      <c r="J8" s="59">
        <f>'Table 2.3 QGDP KP 2019 to 2023'!J7/'Table 2.3 QGDP KP 2019 to 2023'!I7*100-100</f>
        <v>4.3071782742969873</v>
      </c>
      <c r="K8" s="59">
        <f>'Table 2.3 QGDP KP 2019 to 2023'!K7/'Table 2.3 QGDP KP 2019 to 2023'!J7*100-100</f>
        <v>19.769948647849617</v>
      </c>
      <c r="L8" s="59">
        <f>'Table 2.3 QGDP KP 2019 to 2023'!L7/'Table 2.3 QGDP KP 2019 to 2023'!K7*100-100</f>
        <v>0.73021526365108969</v>
      </c>
      <c r="M8" s="59">
        <f>'Table 2.3 QGDP KP 2019 to 2023'!M7/'Table 2.3 QGDP KP 2019 to 2023'!L7*100-100</f>
        <v>-0.42168262419082225</v>
      </c>
      <c r="N8" s="59">
        <f>'Table 2.3 QGDP KP 2019 to 2023'!N7/'Table 2.3 QGDP KP 2019 to 2023'!M7*100-100</f>
        <v>2.7997191949534113</v>
      </c>
      <c r="O8" s="59">
        <f>'Table 2.3 QGDP KP 2019 to 2023'!O7/'Table 2.3 QGDP KP 2019 to 2023'!N7*100-100</f>
        <v>5.1936335606380197</v>
      </c>
      <c r="P8" s="59">
        <f>'Table 2.3 QGDP KP 2019 to 2023'!P7/'Table 2.3 QGDP KP 2019 to 2023'!O7*100-100</f>
        <v>-2.5522980106415503</v>
      </c>
      <c r="Q8" s="59">
        <f>'Table 2.3 QGDP KP 2019 to 2023'!Q7/'Table 2.3 QGDP KP 2019 to 2023'!P7*100-100</f>
        <v>-23.702692530099696</v>
      </c>
      <c r="R8" s="59">
        <f>'Table 2.3 QGDP KP 2019 to 2023'!R7/'Table 2.3 QGDP KP 2019 to 2023'!Q7*100-100</f>
        <v>-18.938888425150395</v>
      </c>
      <c r="S8" s="59">
        <f>'Table 2.3 QGDP KP 2019 to 2023'!S7/'Table 2.3 QGDP KP 2019 to 2023'!R7*100-100</f>
        <v>55.769271430260147</v>
      </c>
      <c r="T8" s="59">
        <f>'Table 2.3 QGDP KP 2019 to 2023'!T7/'Table 2.3 QGDP KP 2019 to 2023'!S7*100-100</f>
        <v>12.856401028101388</v>
      </c>
      <c r="U8" s="59">
        <f>'Table 2.3 QGDP KP 2019 to 2023'!U7/'Table 2.3 QGDP KP 2019 to 2023'!T7*100-100</f>
        <v>-11.970082678668177</v>
      </c>
    </row>
    <row r="9" spans="1:21" s="27" customFormat="1" ht="19.2" x14ac:dyDescent="0.5">
      <c r="A9" s="27" t="s">
        <v>5</v>
      </c>
      <c r="B9" s="94" t="s">
        <v>37</v>
      </c>
      <c r="C9" s="59">
        <f>'Table 2.3 QGDP KP 2019 to 2023'!C8/'Table 2.3 QGDP KP 2019 to 2023'!B8*100-100</f>
        <v>-4.8420918369242969</v>
      </c>
      <c r="D9" s="59">
        <f>'Table 2.3 QGDP KP 2019 to 2023'!D8/'Table 2.3 QGDP KP 2019 to 2023'!C8*100-100</f>
        <v>13.75164225598995</v>
      </c>
      <c r="E9" s="59">
        <f>'Table 2.3 QGDP KP 2019 to 2023'!E8/'Table 2.3 QGDP KP 2019 to 2023'!D8*100-100</f>
        <v>553.11366579944251</v>
      </c>
      <c r="F9" s="59">
        <f>'Table 2.3 QGDP KP 2019 to 2023'!F8/'Table 2.3 QGDP KP 2019 to 2023'!E8*100-100</f>
        <v>-86.411017081336169</v>
      </c>
      <c r="G9" s="59">
        <f>'Table 2.3 QGDP KP 2019 to 2023'!G8/'Table 2.3 QGDP KP 2019 to 2023'!F8*100-100</f>
        <v>-21.764296113963113</v>
      </c>
      <c r="H9" s="59">
        <f>'Table 2.3 QGDP KP 2019 to 2023'!H8/'Table 2.3 QGDP KP 2019 to 2023'!G8*100-100</f>
        <v>42.523116784420608</v>
      </c>
      <c r="I9" s="59">
        <f>'Table 2.3 QGDP KP 2019 to 2023'!I8/'Table 2.3 QGDP KP 2019 to 2023'!H8*100-100</f>
        <v>601.18673511464431</v>
      </c>
      <c r="J9" s="59">
        <f>'Table 2.3 QGDP KP 2019 to 2023'!J8/'Table 2.3 QGDP KP 2019 to 2023'!I8*100-100</f>
        <v>-68.714789906518803</v>
      </c>
      <c r="K9" s="59">
        <f>'Table 2.3 QGDP KP 2019 to 2023'!K8/'Table 2.3 QGDP KP 2019 to 2023'!J8*100-100</f>
        <v>8.1474510693046795</v>
      </c>
      <c r="L9" s="59">
        <f>'Table 2.3 QGDP KP 2019 to 2023'!L8/'Table 2.3 QGDP KP 2019 to 2023'!K8*100-100</f>
        <v>47.960979272868229</v>
      </c>
      <c r="M9" s="59">
        <f>'Table 2.3 QGDP KP 2019 to 2023'!M8/'Table 2.3 QGDP KP 2019 to 2023'!L8*100-100</f>
        <v>-21.471385847955631</v>
      </c>
      <c r="N9" s="59">
        <f>'Table 2.3 QGDP KP 2019 to 2023'!N8/'Table 2.3 QGDP KP 2019 to 2023'!M8*100-100</f>
        <v>-8.3759257683528006</v>
      </c>
      <c r="O9" s="59">
        <f>'Table 2.3 QGDP KP 2019 to 2023'!O8/'Table 2.3 QGDP KP 2019 to 2023'!N8*100-100</f>
        <v>1.7870043749018265</v>
      </c>
      <c r="P9" s="59">
        <f>'Table 2.3 QGDP KP 2019 to 2023'!P8/'Table 2.3 QGDP KP 2019 to 2023'!O8*100-100</f>
        <v>29.391657603177777</v>
      </c>
      <c r="Q9" s="59">
        <f>'Table 2.3 QGDP KP 2019 to 2023'!Q8/'Table 2.3 QGDP KP 2019 to 2023'!P8*100-100</f>
        <v>-22.011646132272318</v>
      </c>
      <c r="R9" s="59">
        <f>'Table 2.3 QGDP KP 2019 to 2023'!R8/'Table 2.3 QGDP KP 2019 to 2023'!Q8*100-100</f>
        <v>-16.845449043218224</v>
      </c>
      <c r="S9" s="59">
        <f>'Table 2.3 QGDP KP 2019 to 2023'!S8/'Table 2.3 QGDP KP 2019 to 2023'!R8*100-100</f>
        <v>10.764990291699121</v>
      </c>
      <c r="T9" s="59">
        <f>'Table 2.3 QGDP KP 2019 to 2023'!T8/'Table 2.3 QGDP KP 2019 to 2023'!S8*100-100</f>
        <v>41.472591292640715</v>
      </c>
      <c r="U9" s="59">
        <f>'Table 2.3 QGDP KP 2019 to 2023'!U8/'Table 2.3 QGDP KP 2019 to 2023'!T8*100-100</f>
        <v>-23.862125439402817</v>
      </c>
    </row>
    <row r="10" spans="1:21" s="27" customFormat="1" ht="19.2" x14ac:dyDescent="0.5">
      <c r="A10" s="27" t="s">
        <v>6</v>
      </c>
      <c r="B10" s="94" t="s">
        <v>37</v>
      </c>
      <c r="C10" s="59">
        <f>'Table 2.3 QGDP KP 2019 to 2023'!C9/'Table 2.3 QGDP KP 2019 to 2023'!B9*100-100</f>
        <v>18.703420397606024</v>
      </c>
      <c r="D10" s="59">
        <f>'Table 2.3 QGDP KP 2019 to 2023'!D9/'Table 2.3 QGDP KP 2019 to 2023'!C9*100-100</f>
        <v>-10.782655454000761</v>
      </c>
      <c r="E10" s="59">
        <f>'Table 2.3 QGDP KP 2019 to 2023'!E9/'Table 2.3 QGDP KP 2019 to 2023'!D9*100-100</f>
        <v>11.574552464090587</v>
      </c>
      <c r="F10" s="59">
        <f>'Table 2.3 QGDP KP 2019 to 2023'!F9/'Table 2.3 QGDP KP 2019 to 2023'!E9*100-100</f>
        <v>-16.225537904591661</v>
      </c>
      <c r="G10" s="59">
        <f>'Table 2.3 QGDP KP 2019 to 2023'!G9/'Table 2.3 QGDP KP 2019 to 2023'!F9*100-100</f>
        <v>-13.183392371060023</v>
      </c>
      <c r="H10" s="59">
        <f>'Table 2.3 QGDP KP 2019 to 2023'!H9/'Table 2.3 QGDP KP 2019 to 2023'!G9*100-100</f>
        <v>63.815236751032813</v>
      </c>
      <c r="I10" s="59">
        <f>'Table 2.3 QGDP KP 2019 to 2023'!I9/'Table 2.3 QGDP KP 2019 to 2023'!H9*100-100</f>
        <v>-1.3103729503517059</v>
      </c>
      <c r="J10" s="59">
        <f>'Table 2.3 QGDP KP 2019 to 2023'!J9/'Table 2.3 QGDP KP 2019 to 2023'!I9*100-100</f>
        <v>-30.180981435639168</v>
      </c>
      <c r="K10" s="59">
        <f>'Table 2.3 QGDP KP 2019 to 2023'!K9/'Table 2.3 QGDP KP 2019 to 2023'!J9*100-100</f>
        <v>16.905540953636631</v>
      </c>
      <c r="L10" s="59">
        <f>'Table 2.3 QGDP KP 2019 to 2023'!L9/'Table 2.3 QGDP KP 2019 to 2023'!K9*100-100</f>
        <v>25.064148006061359</v>
      </c>
      <c r="M10" s="59">
        <f>'Table 2.3 QGDP KP 2019 to 2023'!M9/'Table 2.3 QGDP KP 2019 to 2023'!L9*100-100</f>
        <v>-9.1266011209033735</v>
      </c>
      <c r="N10" s="59">
        <f>'Table 2.3 QGDP KP 2019 to 2023'!N9/'Table 2.3 QGDP KP 2019 to 2023'!M9*100-100</f>
        <v>-25.687405842236998</v>
      </c>
      <c r="O10" s="59">
        <f>'Table 2.3 QGDP KP 2019 to 2023'!O9/'Table 2.3 QGDP KP 2019 to 2023'!N9*100-100</f>
        <v>23.163929707329459</v>
      </c>
      <c r="P10" s="59">
        <f>'Table 2.3 QGDP KP 2019 to 2023'!P9/'Table 2.3 QGDP KP 2019 to 2023'!O9*100-100</f>
        <v>22.22227485278718</v>
      </c>
      <c r="Q10" s="59">
        <f>'Table 2.3 QGDP KP 2019 to 2023'!Q9/'Table 2.3 QGDP KP 2019 to 2023'!P9*100-100</f>
        <v>-13.695712967465937</v>
      </c>
      <c r="R10" s="59">
        <f>'Table 2.3 QGDP KP 2019 to 2023'!R9/'Table 2.3 QGDP KP 2019 to 2023'!Q9*100-100</f>
        <v>-2.1450287461339883</v>
      </c>
      <c r="S10" s="59">
        <f>'Table 2.3 QGDP KP 2019 to 2023'!S9/'Table 2.3 QGDP KP 2019 to 2023'!R9*100-100</f>
        <v>15.713343848828501</v>
      </c>
      <c r="T10" s="59">
        <f>'Table 2.3 QGDP KP 2019 to 2023'!T9/'Table 2.3 QGDP KP 2019 to 2023'!S9*100-100</f>
        <v>-31.018487265971132</v>
      </c>
      <c r="U10" s="59">
        <f>'Table 2.3 QGDP KP 2019 to 2023'!U9/'Table 2.3 QGDP KP 2019 to 2023'!T9*100-100</f>
        <v>59.560622937936472</v>
      </c>
    </row>
    <row r="11" spans="1:21" s="27" customFormat="1" ht="19.2" x14ac:dyDescent="0.5">
      <c r="A11" s="27" t="s">
        <v>7</v>
      </c>
      <c r="B11" s="94" t="s">
        <v>37</v>
      </c>
      <c r="C11" s="59">
        <f>'Table 2.3 QGDP KP 2019 to 2023'!C10/'Table 2.3 QGDP KP 2019 to 2023'!B10*100-100</f>
        <v>9.992693739132875</v>
      </c>
      <c r="D11" s="59">
        <f>'Table 2.3 QGDP KP 2019 to 2023'!D10/'Table 2.3 QGDP KP 2019 to 2023'!C10*100-100</f>
        <v>5.435387250199895</v>
      </c>
      <c r="E11" s="59">
        <f>'Table 2.3 QGDP KP 2019 to 2023'!E10/'Table 2.3 QGDP KP 2019 to 2023'!D10*100-100</f>
        <v>-5.9011476951927904</v>
      </c>
      <c r="F11" s="59">
        <f>'Table 2.3 QGDP KP 2019 to 2023'!F10/'Table 2.3 QGDP KP 2019 to 2023'!E10*100-100</f>
        <v>-9.0869231898125236E-3</v>
      </c>
      <c r="G11" s="59">
        <f>'Table 2.3 QGDP KP 2019 to 2023'!G10/'Table 2.3 QGDP KP 2019 to 2023'!F10*100-100</f>
        <v>-26.954525076509441</v>
      </c>
      <c r="H11" s="59">
        <f>'Table 2.3 QGDP KP 2019 to 2023'!H10/'Table 2.3 QGDP KP 2019 to 2023'!G10*100-100</f>
        <v>13.6696565869876</v>
      </c>
      <c r="I11" s="59">
        <f>'Table 2.3 QGDP KP 2019 to 2023'!I10/'Table 2.3 QGDP KP 2019 to 2023'!H10*100-100</f>
        <v>23.088909892249802</v>
      </c>
      <c r="J11" s="59">
        <f>'Table 2.3 QGDP KP 2019 to 2023'!J10/'Table 2.3 QGDP KP 2019 to 2023'!I10*100-100</f>
        <v>-2.3409005342284672</v>
      </c>
      <c r="K11" s="59">
        <f>'Table 2.3 QGDP KP 2019 to 2023'!K10/'Table 2.3 QGDP KP 2019 to 2023'!J10*100-100</f>
        <v>1.1766828379158483</v>
      </c>
      <c r="L11" s="59">
        <f>'Table 2.3 QGDP KP 2019 to 2023'!L10/'Table 2.3 QGDP KP 2019 to 2023'!K10*100-100</f>
        <v>-6.5072948719014363</v>
      </c>
      <c r="M11" s="59">
        <f>'Table 2.3 QGDP KP 2019 to 2023'!M10/'Table 2.3 QGDP KP 2019 to 2023'!L10*100-100</f>
        <v>-2.5077952720943415</v>
      </c>
      <c r="N11" s="59">
        <f>'Table 2.3 QGDP KP 2019 to 2023'!N10/'Table 2.3 QGDP KP 2019 to 2023'!M10*100-100</f>
        <v>8.9009655219592219</v>
      </c>
      <c r="O11" s="59">
        <f>'Table 2.3 QGDP KP 2019 to 2023'!O10/'Table 2.3 QGDP KP 2019 to 2023'!N10*100-100</f>
        <v>1.6415509589260466</v>
      </c>
      <c r="P11" s="59">
        <f>'Table 2.3 QGDP KP 2019 to 2023'!P10/'Table 2.3 QGDP KP 2019 to 2023'!O10*100-100</f>
        <v>-3.8557464195701101</v>
      </c>
      <c r="Q11" s="59">
        <f>'Table 2.3 QGDP KP 2019 to 2023'!Q10/'Table 2.3 QGDP KP 2019 to 2023'!P10*100-100</f>
        <v>7.2353146604970107</v>
      </c>
      <c r="R11" s="59">
        <f>'Table 2.3 QGDP KP 2019 to 2023'!R10/'Table 2.3 QGDP KP 2019 to 2023'!Q10*100-100</f>
        <v>7.6806589347547174</v>
      </c>
      <c r="S11" s="59">
        <f>'Table 2.3 QGDP KP 2019 to 2023'!S10/'Table 2.3 QGDP KP 2019 to 2023'!R10*100-100</f>
        <v>-6.5698820479743887</v>
      </c>
      <c r="T11" s="59">
        <f>'Table 2.3 QGDP KP 2019 to 2023'!T10/'Table 2.3 QGDP KP 2019 to 2023'!S10*100-100</f>
        <v>-2.218614340283537</v>
      </c>
      <c r="U11" s="59">
        <f>'Table 2.3 QGDP KP 2019 to 2023'!U10/'Table 2.3 QGDP KP 2019 to 2023'!T10*100-100</f>
        <v>6.0043888340555469</v>
      </c>
    </row>
    <row r="12" spans="1:21" s="27" customFormat="1" ht="19.2" x14ac:dyDescent="0.5">
      <c r="A12" s="27" t="s">
        <v>8</v>
      </c>
      <c r="B12" s="94" t="s">
        <v>37</v>
      </c>
      <c r="C12" s="59">
        <f>'Table 2.3 QGDP KP 2019 to 2023'!C11/'Table 2.3 QGDP KP 2019 to 2023'!B11*100-100</f>
        <v>44.135745337963385</v>
      </c>
      <c r="D12" s="59">
        <f>'Table 2.3 QGDP KP 2019 to 2023'!D11/'Table 2.3 QGDP KP 2019 to 2023'!C11*100-100</f>
        <v>-9.5687661968804463</v>
      </c>
      <c r="E12" s="59">
        <f>'Table 2.3 QGDP KP 2019 to 2023'!E11/'Table 2.3 QGDP KP 2019 to 2023'!D11*100-100</f>
        <v>-16.467184470264385</v>
      </c>
      <c r="F12" s="59">
        <f>'Table 2.3 QGDP KP 2019 to 2023'!F11/'Table 2.3 QGDP KP 2019 to 2023'!E11*100-100</f>
        <v>-26.366343340414616</v>
      </c>
      <c r="G12" s="59">
        <f>'Table 2.3 QGDP KP 2019 to 2023'!G11/'Table 2.3 QGDP KP 2019 to 2023'!F11*100-100</f>
        <v>4.1614050758876289</v>
      </c>
      <c r="H12" s="59">
        <f>'Table 2.3 QGDP KP 2019 to 2023'!H11/'Table 2.3 QGDP KP 2019 to 2023'!G11*100-100</f>
        <v>3.2639845429221168</v>
      </c>
      <c r="I12" s="59">
        <f>'Table 2.3 QGDP KP 2019 to 2023'!I11/'Table 2.3 QGDP KP 2019 to 2023'!H11*100-100</f>
        <v>1.3167223246103106</v>
      </c>
      <c r="J12" s="59">
        <f>'Table 2.3 QGDP KP 2019 to 2023'!J11/'Table 2.3 QGDP KP 2019 to 2023'!I11*100-100</f>
        <v>-21.611814127324422</v>
      </c>
      <c r="K12" s="59">
        <f>'Table 2.3 QGDP KP 2019 to 2023'!K11/'Table 2.3 QGDP KP 2019 to 2023'!J11*100-100</f>
        <v>38.931734703163215</v>
      </c>
      <c r="L12" s="59">
        <f>'Table 2.3 QGDP KP 2019 to 2023'!L11/'Table 2.3 QGDP KP 2019 to 2023'!K11*100-100</f>
        <v>13.898080751327853</v>
      </c>
      <c r="M12" s="59">
        <f>'Table 2.3 QGDP KP 2019 to 2023'!M11/'Table 2.3 QGDP KP 2019 to 2023'!L11*100-100</f>
        <v>-13.26184609469901</v>
      </c>
      <c r="N12" s="59">
        <f>'Table 2.3 QGDP KP 2019 to 2023'!N11/'Table 2.3 QGDP KP 2019 to 2023'!M11*100-100</f>
        <v>-18.32369089800568</v>
      </c>
      <c r="O12" s="59">
        <f>'Table 2.3 QGDP KP 2019 to 2023'!O11/'Table 2.3 QGDP KP 2019 to 2023'!N11*100-100</f>
        <v>31.456698362660575</v>
      </c>
      <c r="P12" s="59">
        <f>'Table 2.3 QGDP KP 2019 to 2023'!P11/'Table 2.3 QGDP KP 2019 to 2023'!O11*100-100</f>
        <v>10.086185499597548</v>
      </c>
      <c r="Q12" s="59">
        <f>'Table 2.3 QGDP KP 2019 to 2023'!Q11/'Table 2.3 QGDP KP 2019 to 2023'!P11*100-100</f>
        <v>-8.7934963267562836</v>
      </c>
      <c r="R12" s="59">
        <f>'Table 2.3 QGDP KP 2019 to 2023'!R11/'Table 2.3 QGDP KP 2019 to 2023'!Q11*100-100</f>
        <v>-14.794997369301996</v>
      </c>
      <c r="S12" s="59">
        <f>'Table 2.3 QGDP KP 2019 to 2023'!S11/'Table 2.3 QGDP KP 2019 to 2023'!R11*100-100</f>
        <v>11.478623451116988</v>
      </c>
      <c r="T12" s="59">
        <f>'Table 2.3 QGDP KP 2019 to 2023'!T11/'Table 2.3 QGDP KP 2019 to 2023'!S11*100-100</f>
        <v>26.600594985005998</v>
      </c>
      <c r="U12" s="59">
        <f>'Table 2.3 QGDP KP 2019 to 2023'!U11/'Table 2.3 QGDP KP 2019 to 2023'!T11*100-100</f>
        <v>2.4746595482682636</v>
      </c>
    </row>
    <row r="13" spans="1:21" s="27" customFormat="1" ht="19.2" x14ac:dyDescent="0.5">
      <c r="A13" s="27" t="s">
        <v>9</v>
      </c>
      <c r="B13" s="94" t="s">
        <v>37</v>
      </c>
      <c r="C13" s="59">
        <f>'Table 2.3 QGDP KP 2019 to 2023'!C12/'Table 2.3 QGDP KP 2019 to 2023'!B12*100-100</f>
        <v>35.194234187154791</v>
      </c>
      <c r="D13" s="59">
        <f>'Table 2.3 QGDP KP 2019 to 2023'!D12/'Table 2.3 QGDP KP 2019 to 2023'!C12*100-100</f>
        <v>5.3319714863296213</v>
      </c>
      <c r="E13" s="59">
        <f>'Table 2.3 QGDP KP 2019 to 2023'!E12/'Table 2.3 QGDP KP 2019 to 2023'!D12*100-100</f>
        <v>-16.273030235821011</v>
      </c>
      <c r="F13" s="59">
        <f>'Table 2.3 QGDP KP 2019 to 2023'!F12/'Table 2.3 QGDP KP 2019 to 2023'!E12*100-100</f>
        <v>-26.910127517226741</v>
      </c>
      <c r="G13" s="59">
        <f>'Table 2.3 QGDP KP 2019 to 2023'!G12/'Table 2.3 QGDP KP 2019 to 2023'!F12*100-100</f>
        <v>-87.147941887817836</v>
      </c>
      <c r="H13" s="59">
        <f>'Table 2.3 QGDP KP 2019 to 2023'!H12/'Table 2.3 QGDP KP 2019 to 2023'!G12*100-100</f>
        <v>145.67798010555583</v>
      </c>
      <c r="I13" s="59">
        <f>'Table 2.3 QGDP KP 2019 to 2023'!I12/'Table 2.3 QGDP KP 2019 to 2023'!H12*100-100</f>
        <v>146.77621127720809</v>
      </c>
      <c r="J13" s="59">
        <f>'Table 2.3 QGDP KP 2019 to 2023'!J12/'Table 2.3 QGDP KP 2019 to 2023'!I12*100-100</f>
        <v>-38.516949514530467</v>
      </c>
      <c r="K13" s="59">
        <f>'Table 2.3 QGDP KP 2019 to 2023'!K12/'Table 2.3 QGDP KP 2019 to 2023'!J12*100-100</f>
        <v>69.16422711458938</v>
      </c>
      <c r="L13" s="59">
        <f>'Table 2.3 QGDP KP 2019 to 2023'!L12/'Table 2.3 QGDP KP 2019 to 2023'!K12*100-100</f>
        <v>-8.5491065394385828</v>
      </c>
      <c r="M13" s="59">
        <f>'Table 2.3 QGDP KP 2019 to 2023'!M12/'Table 2.3 QGDP KP 2019 to 2023'!L12*100-100</f>
        <v>41.40846752052758</v>
      </c>
      <c r="N13" s="59">
        <f>'Table 2.3 QGDP KP 2019 to 2023'!N12/'Table 2.3 QGDP KP 2019 to 2023'!M12*100-100</f>
        <v>-18.447998900546594</v>
      </c>
      <c r="O13" s="59">
        <f>'Table 2.3 QGDP KP 2019 to 2023'!O12/'Table 2.3 QGDP KP 2019 to 2023'!N12*100-100</f>
        <v>21.690375813068655</v>
      </c>
      <c r="P13" s="59">
        <f>'Table 2.3 QGDP KP 2019 to 2023'!P12/'Table 2.3 QGDP KP 2019 to 2023'!O12*100-100</f>
        <v>-5.2138834280704032</v>
      </c>
      <c r="Q13" s="59">
        <f>'Table 2.3 QGDP KP 2019 to 2023'!Q12/'Table 2.3 QGDP KP 2019 to 2023'!P12*100-100</f>
        <v>-5.9356414330331972</v>
      </c>
      <c r="R13" s="59">
        <f>'Table 2.3 QGDP KP 2019 to 2023'!R12/'Table 2.3 QGDP KP 2019 to 2023'!Q12*100-100</f>
        <v>-7.1699774263895648</v>
      </c>
      <c r="S13" s="59">
        <f>'Table 2.3 QGDP KP 2019 to 2023'!S12/'Table 2.3 QGDP KP 2019 to 2023'!R12*100-100</f>
        <v>41.814822037817976</v>
      </c>
      <c r="T13" s="59">
        <f>'Table 2.3 QGDP KP 2019 to 2023'!T12/'Table 2.3 QGDP KP 2019 to 2023'!S12*100-100</f>
        <v>8.4184864834890334</v>
      </c>
      <c r="U13" s="59">
        <f>'Table 2.3 QGDP KP 2019 to 2023'!U12/'Table 2.3 QGDP KP 2019 to 2023'!T12*100-100</f>
        <v>6.3993991334637741</v>
      </c>
    </row>
    <row r="14" spans="1:21" s="27" customFormat="1" ht="19.2" x14ac:dyDescent="0.5">
      <c r="A14" s="27" t="s">
        <v>10</v>
      </c>
      <c r="B14" s="94" t="s">
        <v>37</v>
      </c>
      <c r="C14" s="59">
        <f>'Table 2.3 QGDP KP 2019 to 2023'!C13/'Table 2.3 QGDP KP 2019 to 2023'!B13*100-100</f>
        <v>0.5468828441697724</v>
      </c>
      <c r="D14" s="59">
        <f>'Table 2.3 QGDP KP 2019 to 2023'!D13/'Table 2.3 QGDP KP 2019 to 2023'!C13*100-100</f>
        <v>9.630116438263542</v>
      </c>
      <c r="E14" s="59">
        <f>'Table 2.3 QGDP KP 2019 to 2023'!E13/'Table 2.3 QGDP KP 2019 to 2023'!D13*100-100</f>
        <v>-4.1080273952694455</v>
      </c>
      <c r="F14" s="59">
        <f>'Table 2.3 QGDP KP 2019 to 2023'!F13/'Table 2.3 QGDP KP 2019 to 2023'!E13*100-100</f>
        <v>-1.2025144823741698</v>
      </c>
      <c r="G14" s="59">
        <f>'Table 2.3 QGDP KP 2019 to 2023'!G13/'Table 2.3 QGDP KP 2019 to 2023'!F13*100-100</f>
        <v>1.0721027504203562</v>
      </c>
      <c r="H14" s="59">
        <f>'Table 2.3 QGDP KP 2019 to 2023'!H13/'Table 2.3 QGDP KP 2019 to 2023'!G13*100-100</f>
        <v>18.723439331707922</v>
      </c>
      <c r="I14" s="59">
        <f>'Table 2.3 QGDP KP 2019 to 2023'!I13/'Table 2.3 QGDP KP 2019 to 2023'!H13*100-100</f>
        <v>-5.6338443656290167</v>
      </c>
      <c r="J14" s="59">
        <f>'Table 2.3 QGDP KP 2019 to 2023'!J13/'Table 2.3 QGDP KP 2019 to 2023'!I13*100-100</f>
        <v>-0.88252905748791477</v>
      </c>
      <c r="K14" s="59">
        <f>'Table 2.3 QGDP KP 2019 to 2023'!K13/'Table 2.3 QGDP KP 2019 to 2023'!J13*100-100</f>
        <v>-15.32605104876798</v>
      </c>
      <c r="L14" s="59">
        <f>'Table 2.3 QGDP KP 2019 to 2023'!L13/'Table 2.3 QGDP KP 2019 to 2023'!K13*100-100</f>
        <v>51.851223888493848</v>
      </c>
      <c r="M14" s="59">
        <f>'Table 2.3 QGDP KP 2019 to 2023'!M13/'Table 2.3 QGDP KP 2019 to 2023'!L13*100-100</f>
        <v>-13.314678832963821</v>
      </c>
      <c r="N14" s="59">
        <f>'Table 2.3 QGDP KP 2019 to 2023'!N13/'Table 2.3 QGDP KP 2019 to 2023'!M13*100-100</f>
        <v>-16.662270021684321</v>
      </c>
      <c r="O14" s="59">
        <f>'Table 2.3 QGDP KP 2019 to 2023'!O13/'Table 2.3 QGDP KP 2019 to 2023'!N13*100-100</f>
        <v>22.193883720879143</v>
      </c>
      <c r="P14" s="59">
        <f>'Table 2.3 QGDP KP 2019 to 2023'!P13/'Table 2.3 QGDP KP 2019 to 2023'!O13*100-100</f>
        <v>24.526085436859063</v>
      </c>
      <c r="Q14" s="59">
        <f>'Table 2.3 QGDP KP 2019 to 2023'!Q13/'Table 2.3 QGDP KP 2019 to 2023'!P13*100-100</f>
        <v>-3.136501576167035</v>
      </c>
      <c r="R14" s="59">
        <f>'Table 2.3 QGDP KP 2019 to 2023'!R13/'Table 2.3 QGDP KP 2019 to 2023'!Q13*100-100</f>
        <v>-12.759575865688845</v>
      </c>
      <c r="S14" s="59">
        <f>'Table 2.3 QGDP KP 2019 to 2023'!S13/'Table 2.3 QGDP KP 2019 to 2023'!R13*100-100</f>
        <v>3.3802351140246998</v>
      </c>
      <c r="T14" s="59">
        <f>'Table 2.3 QGDP KP 2019 to 2023'!T13/'Table 2.3 QGDP KP 2019 to 2023'!S13*100-100</f>
        <v>33.293202599492474</v>
      </c>
      <c r="U14" s="59">
        <f>'Table 2.3 QGDP KP 2019 to 2023'!U13/'Table 2.3 QGDP KP 2019 to 2023'!T13*100-100</f>
        <v>-5.7189365325510551</v>
      </c>
    </row>
    <row r="15" spans="1:21" s="27" customFormat="1" ht="19.2" x14ac:dyDescent="0.5">
      <c r="A15" s="27" t="s">
        <v>11</v>
      </c>
      <c r="B15" s="94" t="s">
        <v>37</v>
      </c>
      <c r="C15" s="59">
        <f>'Table 2.3 QGDP KP 2019 to 2023'!C14/'Table 2.3 QGDP KP 2019 to 2023'!B14*100-100</f>
        <v>-8.9298257641048764</v>
      </c>
      <c r="D15" s="59">
        <f>'Table 2.3 QGDP KP 2019 to 2023'!D14/'Table 2.3 QGDP KP 2019 to 2023'!C14*100-100</f>
        <v>8.8372509827524794</v>
      </c>
      <c r="E15" s="59">
        <f>'Table 2.3 QGDP KP 2019 to 2023'!E14/'Table 2.3 QGDP KP 2019 to 2023'!D14*100-100</f>
        <v>-2.1424746477417784</v>
      </c>
      <c r="F15" s="59">
        <f>'Table 2.3 QGDP KP 2019 to 2023'!F14/'Table 2.3 QGDP KP 2019 to 2023'!E14*100-100</f>
        <v>18.610783981989542</v>
      </c>
      <c r="G15" s="59">
        <f>'Table 2.3 QGDP KP 2019 to 2023'!G14/'Table 2.3 QGDP KP 2019 to 2023'!F14*100-100</f>
        <v>-6.9000539828384859</v>
      </c>
      <c r="H15" s="59">
        <f>'Table 2.3 QGDP KP 2019 to 2023'!H14/'Table 2.3 QGDP KP 2019 to 2023'!G14*100-100</f>
        <v>-3.2582900322001933</v>
      </c>
      <c r="I15" s="59">
        <f>'Table 2.3 QGDP KP 2019 to 2023'!I14/'Table 2.3 QGDP KP 2019 to 2023'!H14*100-100</f>
        <v>3.7906183735897798</v>
      </c>
      <c r="J15" s="59">
        <f>'Table 2.3 QGDP KP 2019 to 2023'!J14/'Table 2.3 QGDP KP 2019 to 2023'!I14*100-100</f>
        <v>3.2677282563570316</v>
      </c>
      <c r="K15" s="59">
        <f>'Table 2.3 QGDP KP 2019 to 2023'!K14/'Table 2.3 QGDP KP 2019 to 2023'!J14*100-100</f>
        <v>0.30383509742233628</v>
      </c>
      <c r="L15" s="59">
        <f>'Table 2.3 QGDP KP 2019 to 2023'!L14/'Table 2.3 QGDP KP 2019 to 2023'!K14*100-100</f>
        <v>-0.63288625431560774</v>
      </c>
      <c r="M15" s="59">
        <f>'Table 2.3 QGDP KP 2019 to 2023'!M14/'Table 2.3 QGDP KP 2019 to 2023'!L14*100-100</f>
        <v>2.2680988086257514</v>
      </c>
      <c r="N15" s="59">
        <f>'Table 2.3 QGDP KP 2019 to 2023'!N14/'Table 2.3 QGDP KP 2019 to 2023'!M14*100-100</f>
        <v>14.395734335289873</v>
      </c>
      <c r="O15" s="59">
        <f>'Table 2.3 QGDP KP 2019 to 2023'!O14/'Table 2.3 QGDP KP 2019 to 2023'!N14*100-100</f>
        <v>-1.7325068671150063</v>
      </c>
      <c r="P15" s="59">
        <f>'Table 2.3 QGDP KP 2019 to 2023'!P14/'Table 2.3 QGDP KP 2019 to 2023'!O14*100-100</f>
        <v>-1.0185454520991897</v>
      </c>
      <c r="Q15" s="59">
        <f>'Table 2.3 QGDP KP 2019 to 2023'!Q14/'Table 2.3 QGDP KP 2019 to 2023'!P14*100-100</f>
        <v>5.905617486641674</v>
      </c>
      <c r="R15" s="59">
        <f>'Table 2.3 QGDP KP 2019 to 2023'!R14/'Table 2.3 QGDP KP 2019 to 2023'!Q14*100-100</f>
        <v>12.014460676200315</v>
      </c>
      <c r="S15" s="59">
        <f>'Table 2.3 QGDP KP 2019 to 2023'!S14/'Table 2.3 QGDP KP 2019 to 2023'!R14*100-100</f>
        <v>-11.056147472173166</v>
      </c>
      <c r="T15" s="59">
        <f>'Table 2.3 QGDP KP 2019 to 2023'!T14/'Table 2.3 QGDP KP 2019 to 2023'!S14*100-100</f>
        <v>-5.0862797103886237</v>
      </c>
      <c r="U15" s="59">
        <f>'Table 2.3 QGDP KP 2019 to 2023'!U14/'Table 2.3 QGDP KP 2019 to 2023'!T14*100-100</f>
        <v>-4.8924245351642242</v>
      </c>
    </row>
    <row r="16" spans="1:21" s="27" customFormat="1" ht="19.2" x14ac:dyDescent="0.5">
      <c r="A16" s="27" t="s">
        <v>12</v>
      </c>
      <c r="B16" s="94" t="s">
        <v>37</v>
      </c>
      <c r="C16" s="59">
        <f>'Table 2.3 QGDP KP 2019 to 2023'!C15/'Table 2.3 QGDP KP 2019 to 2023'!B15*100-100</f>
        <v>5.2293987265281459</v>
      </c>
      <c r="D16" s="59">
        <f>'Table 2.3 QGDP KP 2019 to 2023'!D15/'Table 2.3 QGDP KP 2019 to 2023'!C15*100-100</f>
        <v>19.230781986886171</v>
      </c>
      <c r="E16" s="59">
        <f>'Table 2.3 QGDP KP 2019 to 2023'!E15/'Table 2.3 QGDP KP 2019 to 2023'!D15*100-100</f>
        <v>14.307610142181289</v>
      </c>
      <c r="F16" s="59">
        <f>'Table 2.3 QGDP KP 2019 to 2023'!F15/'Table 2.3 QGDP KP 2019 to 2023'!E15*100-100</f>
        <v>0.94487489637609201</v>
      </c>
      <c r="G16" s="59">
        <f>'Table 2.3 QGDP KP 2019 to 2023'!G15/'Table 2.3 QGDP KP 2019 to 2023'!F15*100-100</f>
        <v>-31.751328272750882</v>
      </c>
      <c r="H16" s="59">
        <f>'Table 2.3 QGDP KP 2019 to 2023'!H15/'Table 2.3 QGDP KP 2019 to 2023'!G15*100-100</f>
        <v>18.404501539721267</v>
      </c>
      <c r="I16" s="59">
        <f>'Table 2.3 QGDP KP 2019 to 2023'!I15/'Table 2.3 QGDP KP 2019 to 2023'!H15*100-100</f>
        <v>0.13931313678166646</v>
      </c>
      <c r="J16" s="59">
        <f>'Table 2.3 QGDP KP 2019 to 2023'!J15/'Table 2.3 QGDP KP 2019 to 2023'!I15*100-100</f>
        <v>3.0637549608918846</v>
      </c>
      <c r="K16" s="59">
        <f>'Table 2.3 QGDP KP 2019 to 2023'!K15/'Table 2.3 QGDP KP 2019 to 2023'!J15*100-100</f>
        <v>-0.44689750020523888</v>
      </c>
      <c r="L16" s="59">
        <f>'Table 2.3 QGDP KP 2019 to 2023'!L15/'Table 2.3 QGDP KP 2019 to 2023'!K15*100-100</f>
        <v>9.3766382560827992</v>
      </c>
      <c r="M16" s="59">
        <f>'Table 2.3 QGDP KP 2019 to 2023'!M15/'Table 2.3 QGDP KP 2019 to 2023'!L15*100-100</f>
        <v>-5.0113860535539914</v>
      </c>
      <c r="N16" s="59">
        <f>'Table 2.3 QGDP KP 2019 to 2023'!N15/'Table 2.3 QGDP KP 2019 to 2023'!M15*100-100</f>
        <v>-0.87158926961416228</v>
      </c>
      <c r="O16" s="59">
        <f>'Table 2.3 QGDP KP 2019 to 2023'!O15/'Table 2.3 QGDP KP 2019 to 2023'!N15*100-100</f>
        <v>0.82037202435203938</v>
      </c>
      <c r="P16" s="59">
        <f>'Table 2.3 QGDP KP 2019 to 2023'!P15/'Table 2.3 QGDP KP 2019 to 2023'!O15*100-100</f>
        <v>-0.7200550578296685</v>
      </c>
      <c r="Q16" s="59">
        <f>'Table 2.3 QGDP KP 2019 to 2023'!Q15/'Table 2.3 QGDP KP 2019 to 2023'!P15*100-100</f>
        <v>1.1510685140499817</v>
      </c>
      <c r="R16" s="59">
        <f>'Table 2.3 QGDP KP 2019 to 2023'!R15/'Table 2.3 QGDP KP 2019 to 2023'!Q15*100-100</f>
        <v>-0.60643430118452102</v>
      </c>
      <c r="S16" s="59">
        <f>'Table 2.3 QGDP KP 2019 to 2023'!S15/'Table 2.3 QGDP KP 2019 to 2023'!R15*100-100</f>
        <v>-0.14667925082882505</v>
      </c>
      <c r="T16" s="59">
        <f>'Table 2.3 QGDP KP 2019 to 2023'!T15/'Table 2.3 QGDP KP 2019 to 2023'!S15*100-100</f>
        <v>-0.60384159292500783</v>
      </c>
      <c r="U16" s="59">
        <f>'Table 2.3 QGDP KP 2019 to 2023'!U15/'Table 2.3 QGDP KP 2019 to 2023'!T15*100-100</f>
        <v>2.4161503414713366</v>
      </c>
    </row>
    <row r="17" spans="1:21" s="27" customFormat="1" ht="19.2" x14ac:dyDescent="0.5">
      <c r="A17" s="27" t="s">
        <v>13</v>
      </c>
      <c r="B17" s="94" t="s">
        <v>37</v>
      </c>
      <c r="C17" s="59">
        <f>'Table 2.3 QGDP KP 2019 to 2023'!C16/'Table 2.3 QGDP KP 2019 to 2023'!B16*100-100</f>
        <v>2.5260450149985303</v>
      </c>
      <c r="D17" s="59">
        <f>'Table 2.3 QGDP KP 2019 to 2023'!D16/'Table 2.3 QGDP KP 2019 to 2023'!C16*100-100</f>
        <v>1.5238120351215798</v>
      </c>
      <c r="E17" s="59">
        <f>'Table 2.3 QGDP KP 2019 to 2023'!E16/'Table 2.3 QGDP KP 2019 to 2023'!D16*100-100</f>
        <v>4.0583821071637658</v>
      </c>
      <c r="F17" s="59">
        <f>'Table 2.3 QGDP KP 2019 to 2023'!F16/'Table 2.3 QGDP KP 2019 to 2023'!E16*100-100</f>
        <v>-16.64455158208456</v>
      </c>
      <c r="G17" s="59">
        <f>'Table 2.3 QGDP KP 2019 to 2023'!G16/'Table 2.3 QGDP KP 2019 to 2023'!F16*100-100</f>
        <v>3.6868311538833467</v>
      </c>
      <c r="H17" s="59">
        <f>'Table 2.3 QGDP KP 2019 to 2023'!H16/'Table 2.3 QGDP KP 2019 to 2023'!G16*100-100</f>
        <v>4.179186994797135</v>
      </c>
      <c r="I17" s="59">
        <f>'Table 2.3 QGDP KP 2019 to 2023'!I16/'Table 2.3 QGDP KP 2019 to 2023'!H16*100-100</f>
        <v>-3.0069770738959392</v>
      </c>
      <c r="J17" s="59">
        <f>'Table 2.3 QGDP KP 2019 to 2023'!J16/'Table 2.3 QGDP KP 2019 to 2023'!I16*100-100</f>
        <v>-4.6446032360953211</v>
      </c>
      <c r="K17" s="59">
        <f>'Table 2.3 QGDP KP 2019 to 2023'!K16/'Table 2.3 QGDP KP 2019 to 2023'!J16*100-100</f>
        <v>0.21855119846405557</v>
      </c>
      <c r="L17" s="59">
        <f>'Table 2.3 QGDP KP 2019 to 2023'!L16/'Table 2.3 QGDP KP 2019 to 2023'!K16*100-100</f>
        <v>2.340267206369461</v>
      </c>
      <c r="M17" s="59">
        <f>'Table 2.3 QGDP KP 2019 to 2023'!M16/'Table 2.3 QGDP KP 2019 to 2023'!L16*100-100</f>
        <v>-1.2993833305749263</v>
      </c>
      <c r="N17" s="59">
        <f>'Table 2.3 QGDP KP 2019 to 2023'!N16/'Table 2.3 QGDP KP 2019 to 2023'!M16*100-100</f>
        <v>-1.4356293182594726</v>
      </c>
      <c r="O17" s="59">
        <f>'Table 2.3 QGDP KP 2019 to 2023'!O16/'Table 2.3 QGDP KP 2019 to 2023'!N16*100-100</f>
        <v>0.46635133804757345</v>
      </c>
      <c r="P17" s="59">
        <f>'Table 2.3 QGDP KP 2019 to 2023'!P16/'Table 2.3 QGDP KP 2019 to 2023'!O16*100-100</f>
        <v>-1.4980041574172986</v>
      </c>
      <c r="Q17" s="59">
        <f>'Table 2.3 QGDP KP 2019 to 2023'!Q16/'Table 2.3 QGDP KP 2019 to 2023'!P16*100-100</f>
        <v>5.2319854241116701</v>
      </c>
      <c r="R17" s="59">
        <f>'Table 2.3 QGDP KP 2019 to 2023'!R16/'Table 2.3 QGDP KP 2019 to 2023'!Q16*100-100</f>
        <v>3.107133285552905</v>
      </c>
      <c r="S17" s="59">
        <f>'Table 2.3 QGDP KP 2019 to 2023'!S16/'Table 2.3 QGDP KP 2019 to 2023'!R16*100-100</f>
        <v>2.5719295659986301</v>
      </c>
      <c r="T17" s="59">
        <f>'Table 2.3 QGDP KP 2019 to 2023'!T16/'Table 2.3 QGDP KP 2019 to 2023'!S16*100-100</f>
        <v>-18.25545797905653</v>
      </c>
      <c r="U17" s="59">
        <f>'Table 2.3 QGDP KP 2019 to 2023'!U16/'Table 2.3 QGDP KP 2019 to 2023'!T16*100-100</f>
        <v>10.795274059953016</v>
      </c>
    </row>
    <row r="18" spans="1:21" s="27" customFormat="1" ht="19.2" x14ac:dyDescent="0.5">
      <c r="A18" s="27" t="s">
        <v>14</v>
      </c>
      <c r="B18" s="94" t="s">
        <v>37</v>
      </c>
      <c r="C18" s="59">
        <f>'Table 2.3 QGDP KP 2019 to 2023'!C17/'Table 2.3 QGDP KP 2019 to 2023'!B17*100-100</f>
        <v>1.9844639778518172</v>
      </c>
      <c r="D18" s="59">
        <f>'Table 2.3 QGDP KP 2019 to 2023'!D17/'Table 2.3 QGDP KP 2019 to 2023'!C17*100-100</f>
        <v>-6.5600416729617308</v>
      </c>
      <c r="E18" s="59">
        <f>'Table 2.3 QGDP KP 2019 to 2023'!E17/'Table 2.3 QGDP KP 2019 to 2023'!D17*100-100</f>
        <v>-12.838970667669486</v>
      </c>
      <c r="F18" s="59">
        <f>'Table 2.3 QGDP KP 2019 to 2023'!F17/'Table 2.3 QGDP KP 2019 to 2023'!E17*100-100</f>
        <v>-12.84847816475714</v>
      </c>
      <c r="G18" s="59">
        <f>'Table 2.3 QGDP KP 2019 to 2023'!G17/'Table 2.3 QGDP KP 2019 to 2023'!F17*100-100</f>
        <v>-16.557237797526113</v>
      </c>
      <c r="H18" s="59">
        <f>'Table 2.3 QGDP KP 2019 to 2023'!H17/'Table 2.3 QGDP KP 2019 to 2023'!G17*100-100</f>
        <v>-10.389936800663406</v>
      </c>
      <c r="I18" s="59">
        <f>'Table 2.3 QGDP KP 2019 to 2023'!I17/'Table 2.3 QGDP KP 2019 to 2023'!H17*100-100</f>
        <v>8.3878604347353019</v>
      </c>
      <c r="J18" s="59">
        <f>'Table 2.3 QGDP KP 2019 to 2023'!J17/'Table 2.3 QGDP KP 2019 to 2023'!I17*100-100</f>
        <v>11.793795613759329</v>
      </c>
      <c r="K18" s="59">
        <f>'Table 2.3 QGDP KP 2019 to 2023'!K17/'Table 2.3 QGDP KP 2019 to 2023'!J17*100-100</f>
        <v>12.634028272357952</v>
      </c>
      <c r="L18" s="59">
        <f>'Table 2.3 QGDP KP 2019 to 2023'!L17/'Table 2.3 QGDP KP 2019 to 2023'!K17*100-100</f>
        <v>1.1748058245481445</v>
      </c>
      <c r="M18" s="59">
        <f>'Table 2.3 QGDP KP 2019 to 2023'!M17/'Table 2.3 QGDP KP 2019 to 2023'!L17*100-100</f>
        <v>-10.112352591269115</v>
      </c>
      <c r="N18" s="59">
        <f>'Table 2.3 QGDP KP 2019 to 2023'!N17/'Table 2.3 QGDP KP 2019 to 2023'!M17*100-100</f>
        <v>5.2612731433438142</v>
      </c>
      <c r="O18" s="59">
        <f>'Table 2.3 QGDP KP 2019 to 2023'!O17/'Table 2.3 QGDP KP 2019 to 2023'!N17*100-100</f>
        <v>-7.0058500975385556</v>
      </c>
      <c r="P18" s="59">
        <f>'Table 2.3 QGDP KP 2019 to 2023'!P17/'Table 2.3 QGDP KP 2019 to 2023'!O17*100-100</f>
        <v>-4.7715997990341492</v>
      </c>
      <c r="Q18" s="59">
        <f>'Table 2.3 QGDP KP 2019 to 2023'!Q17/'Table 2.3 QGDP KP 2019 to 2023'!P17*100-100</f>
        <v>39.157667238378849</v>
      </c>
      <c r="R18" s="59">
        <f>'Table 2.3 QGDP KP 2019 to 2023'!R17/'Table 2.3 QGDP KP 2019 to 2023'!Q17*100-100</f>
        <v>-4.679393056318716</v>
      </c>
      <c r="S18" s="59">
        <f>'Table 2.3 QGDP KP 2019 to 2023'!S17/'Table 2.3 QGDP KP 2019 to 2023'!R17*100-100</f>
        <v>0.56971105428955582</v>
      </c>
      <c r="T18" s="59">
        <f>'Table 2.3 QGDP KP 2019 to 2023'!T17/'Table 2.3 QGDP KP 2019 to 2023'!S17*100-100</f>
        <v>-24.489136085540338</v>
      </c>
      <c r="U18" s="59">
        <f>'Table 2.3 QGDP KP 2019 to 2023'!U17/'Table 2.3 QGDP KP 2019 to 2023'!T17*100-100</f>
        <v>-3.2552806412956272</v>
      </c>
    </row>
    <row r="19" spans="1:21" s="27" customFormat="1" ht="19.2" x14ac:dyDescent="0.5">
      <c r="A19" s="27" t="s">
        <v>15</v>
      </c>
      <c r="B19" s="94" t="s">
        <v>37</v>
      </c>
      <c r="C19" s="59">
        <f>'Table 2.3 QGDP KP 2019 to 2023'!C18/'Table 2.3 QGDP KP 2019 to 2023'!B18*100-100</f>
        <v>-2.07521777125163</v>
      </c>
      <c r="D19" s="59">
        <f>'Table 2.3 QGDP KP 2019 to 2023'!D18/'Table 2.3 QGDP KP 2019 to 2023'!C18*100-100</f>
        <v>2.2447580085358112</v>
      </c>
      <c r="E19" s="59">
        <f>'Table 2.3 QGDP KP 2019 to 2023'!E18/'Table 2.3 QGDP KP 2019 to 2023'!D18*100-100</f>
        <v>1.0753927454708645</v>
      </c>
      <c r="F19" s="59">
        <f>'Table 2.3 QGDP KP 2019 to 2023'!F18/'Table 2.3 QGDP KP 2019 to 2023'!E18*100-100</f>
        <v>-1.4462905529671275</v>
      </c>
      <c r="G19" s="59">
        <f>'Table 2.3 QGDP KP 2019 to 2023'!G18/'Table 2.3 QGDP KP 2019 to 2023'!F18*100-100</f>
        <v>0.81910769925981697</v>
      </c>
      <c r="H19" s="59">
        <f>'Table 2.3 QGDP KP 2019 to 2023'!H18/'Table 2.3 QGDP KP 2019 to 2023'!G18*100-100</f>
        <v>1.4282009185694307</v>
      </c>
      <c r="I19" s="59">
        <f>'Table 2.3 QGDP KP 2019 to 2023'!I18/'Table 2.3 QGDP KP 2019 to 2023'!H18*100-100</f>
        <v>1.737697920394595</v>
      </c>
      <c r="J19" s="59">
        <f>'Table 2.3 QGDP KP 2019 to 2023'!J18/'Table 2.3 QGDP KP 2019 to 2023'!I18*100-100</f>
        <v>2.0042674146188091</v>
      </c>
      <c r="K19" s="59">
        <f>'Table 2.3 QGDP KP 2019 to 2023'!K18/'Table 2.3 QGDP KP 2019 to 2023'!J18*100-100</f>
        <v>1.5804492156071888</v>
      </c>
      <c r="L19" s="59">
        <f>'Table 2.3 QGDP KP 2019 to 2023'!L18/'Table 2.3 QGDP KP 2019 to 2023'!K18*100-100</f>
        <v>-0.22824059322866219</v>
      </c>
      <c r="M19" s="59">
        <f>'Table 2.3 QGDP KP 2019 to 2023'!M18/'Table 2.3 QGDP KP 2019 to 2023'!L18*100-100</f>
        <v>-0.4595827705855271</v>
      </c>
      <c r="N19" s="59">
        <f>'Table 2.3 QGDP KP 2019 to 2023'!N18/'Table 2.3 QGDP KP 2019 to 2023'!M18*100-100</f>
        <v>2.9109403061745525</v>
      </c>
      <c r="O19" s="59">
        <f>'Table 2.3 QGDP KP 2019 to 2023'!O18/'Table 2.3 QGDP KP 2019 to 2023'!N18*100-100</f>
        <v>-3.7670232612815369</v>
      </c>
      <c r="P19" s="59">
        <f>'Table 2.3 QGDP KP 2019 to 2023'!P18/'Table 2.3 QGDP KP 2019 to 2023'!O18*100-100</f>
        <v>3.4127190532231566</v>
      </c>
      <c r="Q19" s="59">
        <f>'Table 2.3 QGDP KP 2019 to 2023'!Q18/'Table 2.3 QGDP KP 2019 to 2023'!P18*100-100</f>
        <v>-5.024601649595553</v>
      </c>
      <c r="R19" s="59">
        <f>'Table 2.3 QGDP KP 2019 to 2023'!R18/'Table 2.3 QGDP KP 2019 to 2023'!Q18*100-100</f>
        <v>0.82217281218453309</v>
      </c>
      <c r="S19" s="59">
        <f>'Table 2.3 QGDP KP 2019 to 2023'!S18/'Table 2.3 QGDP KP 2019 to 2023'!R18*100-100</f>
        <v>-1.6781766441118577</v>
      </c>
      <c r="T19" s="59">
        <f>'Table 2.3 QGDP KP 2019 to 2023'!T18/'Table 2.3 QGDP KP 2019 to 2023'!S18*100-100</f>
        <v>12.629866080012192</v>
      </c>
      <c r="U19" s="59">
        <f>'Table 2.3 QGDP KP 2019 to 2023'!U18/'Table 2.3 QGDP KP 2019 to 2023'!T18*100-100</f>
        <v>2.3094439400839661</v>
      </c>
    </row>
    <row r="20" spans="1:21" s="27" customFormat="1" ht="19.2" x14ac:dyDescent="0.5">
      <c r="A20" s="27" t="s">
        <v>16</v>
      </c>
      <c r="B20" s="94" t="s">
        <v>37</v>
      </c>
      <c r="C20" s="59">
        <f>'Table 2.3 QGDP KP 2019 to 2023'!C19/'Table 2.3 QGDP KP 2019 to 2023'!B19*100-100</f>
        <v>0.28087163011720406</v>
      </c>
      <c r="D20" s="59">
        <f>'Table 2.3 QGDP KP 2019 to 2023'!D19/'Table 2.3 QGDP KP 2019 to 2023'!C19*100-100</f>
        <v>-2.5196412057237154</v>
      </c>
      <c r="E20" s="59">
        <f>'Table 2.3 QGDP KP 2019 to 2023'!E19/'Table 2.3 QGDP KP 2019 to 2023'!D19*100-100</f>
        <v>-5.9762063847720981</v>
      </c>
      <c r="F20" s="59">
        <f>'Table 2.3 QGDP KP 2019 to 2023'!F19/'Table 2.3 QGDP KP 2019 to 2023'!E19*100-100</f>
        <v>-10.118683786701126</v>
      </c>
      <c r="G20" s="59">
        <f>'Table 2.3 QGDP KP 2019 to 2023'!G19/'Table 2.3 QGDP KP 2019 to 2023'!F19*100-100</f>
        <v>-11.112121736241349</v>
      </c>
      <c r="H20" s="59">
        <f>'Table 2.3 QGDP KP 2019 to 2023'!H19/'Table 2.3 QGDP KP 2019 to 2023'!G19*100-100</f>
        <v>-10.820258305677882</v>
      </c>
      <c r="I20" s="59">
        <f>'Table 2.3 QGDP KP 2019 to 2023'!I19/'Table 2.3 QGDP KP 2019 to 2023'!H19*100-100</f>
        <v>-0.77331180990404391</v>
      </c>
      <c r="J20" s="59">
        <f>'Table 2.3 QGDP KP 2019 to 2023'!J19/'Table 2.3 QGDP KP 2019 to 2023'!I19*100-100</f>
        <v>8.6400975643049094</v>
      </c>
      <c r="K20" s="59">
        <f>'Table 2.3 QGDP KP 2019 to 2023'!K19/'Table 2.3 QGDP KP 2019 to 2023'!J19*100-100</f>
        <v>6.0153290519738647</v>
      </c>
      <c r="L20" s="59">
        <f>'Table 2.3 QGDP KP 2019 to 2023'!L19/'Table 2.3 QGDP KP 2019 to 2023'!K19*100-100</f>
        <v>5.3107064068621099</v>
      </c>
      <c r="M20" s="59">
        <f>'Table 2.3 QGDP KP 2019 to 2023'!M19/'Table 2.3 QGDP KP 2019 to 2023'!L19*100-100</f>
        <v>0.17376682538640864</v>
      </c>
      <c r="N20" s="59">
        <f>'Table 2.3 QGDP KP 2019 to 2023'!N19/'Table 2.3 QGDP KP 2019 to 2023'!M19*100-100</f>
        <v>-0.12452908779690119</v>
      </c>
      <c r="O20" s="59">
        <f>'Table 2.3 QGDP KP 2019 to 2023'!O19/'Table 2.3 QGDP KP 2019 to 2023'!N19*100-100</f>
        <v>-1.0655507119288075</v>
      </c>
      <c r="P20" s="59">
        <f>'Table 2.3 QGDP KP 2019 to 2023'!P19/'Table 2.3 QGDP KP 2019 to 2023'!O19*100-100</f>
        <v>2.9024622376060449</v>
      </c>
      <c r="Q20" s="59">
        <f>'Table 2.3 QGDP KP 2019 to 2023'!Q19/'Table 2.3 QGDP KP 2019 to 2023'!P19*100-100</f>
        <v>3.1476448752730875</v>
      </c>
      <c r="R20" s="59">
        <f>'Table 2.3 QGDP KP 2019 to 2023'!R19/'Table 2.3 QGDP KP 2019 to 2023'!Q19*100-100</f>
        <v>1.881387282488916</v>
      </c>
      <c r="S20" s="59">
        <f>'Table 2.3 QGDP KP 2019 to 2023'!S19/'Table 2.3 QGDP KP 2019 to 2023'!R19*100-100</f>
        <v>4.1416461925416854</v>
      </c>
      <c r="T20" s="59">
        <f>'Table 2.3 QGDP KP 2019 to 2023'!T19/'Table 2.3 QGDP KP 2019 to 2023'!S19*100-100</f>
        <v>-6.7227795002329884</v>
      </c>
      <c r="U20" s="59">
        <f>'Table 2.3 QGDP KP 2019 to 2023'!U19/'Table 2.3 QGDP KP 2019 to 2023'!T19*100-100</f>
        <v>6.9821091530134964</v>
      </c>
    </row>
    <row r="21" spans="1:21" s="27" customFormat="1" ht="19.2" x14ac:dyDescent="0.5">
      <c r="A21" s="27" t="s">
        <v>17</v>
      </c>
      <c r="B21" s="94" t="s">
        <v>37</v>
      </c>
      <c r="C21" s="59">
        <f>'Table 2.3 QGDP KP 2019 to 2023'!C20/'Table 2.3 QGDP KP 2019 to 2023'!B20*100-100</f>
        <v>-3.2323994191746266</v>
      </c>
      <c r="D21" s="59">
        <f>'Table 2.3 QGDP KP 2019 to 2023'!D20/'Table 2.3 QGDP KP 2019 to 2023'!C20*100-100</f>
        <v>2.533894582228541</v>
      </c>
      <c r="E21" s="59">
        <f>'Table 2.3 QGDP KP 2019 to 2023'!E20/'Table 2.3 QGDP KP 2019 to 2023'!D20*100-100</f>
        <v>-1.2598042260489279</v>
      </c>
      <c r="F21" s="59">
        <f>'Table 2.3 QGDP KP 2019 to 2023'!F20/'Table 2.3 QGDP KP 2019 to 2023'!E20*100-100</f>
        <v>4.4477172012312565</v>
      </c>
      <c r="G21" s="59">
        <f>'Table 2.3 QGDP KP 2019 to 2023'!G20/'Table 2.3 QGDP KP 2019 to 2023'!F20*100-100</f>
        <v>6.0572107846407022</v>
      </c>
      <c r="H21" s="59">
        <f>'Table 2.3 QGDP KP 2019 to 2023'!H20/'Table 2.3 QGDP KP 2019 to 2023'!G20*100-100</f>
        <v>7.7341268425756624</v>
      </c>
      <c r="I21" s="59">
        <f>'Table 2.3 QGDP KP 2019 to 2023'!I20/'Table 2.3 QGDP KP 2019 to 2023'!H20*100-100</f>
        <v>7.7670195833635489</v>
      </c>
      <c r="J21" s="59">
        <f>'Table 2.3 QGDP KP 2019 to 2023'!J20/'Table 2.3 QGDP KP 2019 to 2023'!I20*100-100</f>
        <v>-8.7405523139141792</v>
      </c>
      <c r="K21" s="59">
        <f>'Table 2.3 QGDP KP 2019 to 2023'!K20/'Table 2.3 QGDP KP 2019 to 2023'!J20*100-100</f>
        <v>21.48289325446548</v>
      </c>
      <c r="L21" s="59">
        <f>'Table 2.3 QGDP KP 2019 to 2023'!L20/'Table 2.3 QGDP KP 2019 to 2023'!K20*100-100</f>
        <v>2.6780334688370147</v>
      </c>
      <c r="M21" s="59">
        <f>'Table 2.3 QGDP KP 2019 to 2023'!M20/'Table 2.3 QGDP KP 2019 to 2023'!L20*100-100</f>
        <v>-2.3585936059489683</v>
      </c>
      <c r="N21" s="59">
        <f>'Table 2.3 QGDP KP 2019 to 2023'!N20/'Table 2.3 QGDP KP 2019 to 2023'!M20*100-100</f>
        <v>-2.8466379141902536</v>
      </c>
      <c r="O21" s="59">
        <f>'Table 2.3 QGDP KP 2019 to 2023'!O20/'Table 2.3 QGDP KP 2019 to 2023'!N20*100-100</f>
        <v>-1.8754858276921738</v>
      </c>
      <c r="P21" s="59">
        <f>'Table 2.3 QGDP KP 2019 to 2023'!P20/'Table 2.3 QGDP KP 2019 to 2023'!O20*100-100</f>
        <v>-3.3424292498934705</v>
      </c>
      <c r="Q21" s="59">
        <f>'Table 2.3 QGDP KP 2019 to 2023'!Q20/'Table 2.3 QGDP KP 2019 to 2023'!P20*100-100</f>
        <v>1.1923008870647891</v>
      </c>
      <c r="R21" s="59">
        <f>'Table 2.3 QGDP KP 2019 to 2023'!R20/'Table 2.3 QGDP KP 2019 to 2023'!Q20*100-100</f>
        <v>0.77318951863858842</v>
      </c>
      <c r="S21" s="59">
        <f>'Table 2.3 QGDP KP 2019 to 2023'!S20/'Table 2.3 QGDP KP 2019 to 2023'!R20*100-100</f>
        <v>3.2569495209675807</v>
      </c>
      <c r="T21" s="59">
        <f>'Table 2.3 QGDP KP 2019 to 2023'!T20/'Table 2.3 QGDP KP 2019 to 2023'!S20*100-100</f>
        <v>-0.78065562173257774</v>
      </c>
      <c r="U21" s="59">
        <f>'Table 2.3 QGDP KP 2019 to 2023'!U20/'Table 2.3 QGDP KP 2019 to 2023'!T20*100-100</f>
        <v>3.4646781303250123</v>
      </c>
    </row>
    <row r="22" spans="1:21" s="27" customFormat="1" ht="19.2" x14ac:dyDescent="0.5">
      <c r="A22" s="27" t="s">
        <v>18</v>
      </c>
      <c r="B22" s="94" t="s">
        <v>37</v>
      </c>
      <c r="C22" s="59">
        <f>'Table 2.3 QGDP KP 2019 to 2023'!C21/'Table 2.3 QGDP KP 2019 to 2023'!B21*100-100</f>
        <v>1.2024439292636941</v>
      </c>
      <c r="D22" s="59">
        <f>'Table 2.3 QGDP KP 2019 to 2023'!D21/'Table 2.3 QGDP KP 2019 to 2023'!C21*100-100</f>
        <v>-4.3173862904207141</v>
      </c>
      <c r="E22" s="59">
        <f>'Table 2.3 QGDP KP 2019 to 2023'!E21/'Table 2.3 QGDP KP 2019 to 2023'!D21*100-100</f>
        <v>-8.5622604237401561</v>
      </c>
      <c r="F22" s="59">
        <f>'Table 2.3 QGDP KP 2019 to 2023'!F21/'Table 2.3 QGDP KP 2019 to 2023'!E21*100-100</f>
        <v>-16.523526472020905</v>
      </c>
      <c r="G22" s="59">
        <f>'Table 2.3 QGDP KP 2019 to 2023'!G21/'Table 2.3 QGDP KP 2019 to 2023'!F21*100-100</f>
        <v>-10.7400688432094</v>
      </c>
      <c r="H22" s="59">
        <f>'Table 2.3 QGDP KP 2019 to 2023'!H21/'Table 2.3 QGDP KP 2019 to 2023'!G21*100-100</f>
        <v>-4.3235107488874576</v>
      </c>
      <c r="I22" s="59">
        <f>'Table 2.3 QGDP KP 2019 to 2023'!I21/'Table 2.3 QGDP KP 2019 to 2023'!H21*100-100</f>
        <v>3.2502022224280864</v>
      </c>
      <c r="J22" s="59">
        <f>'Table 2.3 QGDP KP 2019 to 2023'!J21/'Table 2.3 QGDP KP 2019 to 2023'!I21*100-100</f>
        <v>11.963378359131056</v>
      </c>
      <c r="K22" s="59">
        <f>'Table 2.3 QGDP KP 2019 to 2023'!K21/'Table 2.3 QGDP KP 2019 to 2023'!J21*100-100</f>
        <v>5.8760369098845473</v>
      </c>
      <c r="L22" s="59">
        <f>'Table 2.3 QGDP KP 2019 to 2023'!L21/'Table 2.3 QGDP KP 2019 to 2023'!K21*100-100</f>
        <v>1.5923246859391753</v>
      </c>
      <c r="M22" s="59">
        <f>'Table 2.3 QGDP KP 2019 to 2023'!M21/'Table 2.3 QGDP KP 2019 to 2023'!L21*100-100</f>
        <v>-1.8023437280574939</v>
      </c>
      <c r="N22" s="59">
        <f>'Table 2.3 QGDP KP 2019 to 2023'!N21/'Table 2.3 QGDP KP 2019 to 2023'!M21*100-100</f>
        <v>4.7197721082160342</v>
      </c>
      <c r="O22" s="59">
        <f>'Table 2.3 QGDP KP 2019 to 2023'!O21/'Table 2.3 QGDP KP 2019 to 2023'!N21*100-100</f>
        <v>-0.30335726354938686</v>
      </c>
      <c r="P22" s="59">
        <f>'Table 2.3 QGDP KP 2019 to 2023'!P21/'Table 2.3 QGDP KP 2019 to 2023'!O21*100-100</f>
        <v>5.1601973371557079</v>
      </c>
      <c r="Q22" s="59">
        <f>'Table 2.3 QGDP KP 2019 to 2023'!Q21/'Table 2.3 QGDP KP 2019 to 2023'!P21*100-100</f>
        <v>-16.025634014912313</v>
      </c>
      <c r="R22" s="59">
        <f>'Table 2.3 QGDP KP 2019 to 2023'!R21/'Table 2.3 QGDP KP 2019 to 2023'!Q21*100-100</f>
        <v>6.0591448268687174</v>
      </c>
      <c r="S22" s="59">
        <f>'Table 2.3 QGDP KP 2019 to 2023'!S21/'Table 2.3 QGDP KP 2019 to 2023'!R21*100-100</f>
        <v>3.8329748109223232</v>
      </c>
      <c r="T22" s="59">
        <f>'Table 2.3 QGDP KP 2019 to 2023'!T21/'Table 2.3 QGDP KP 2019 to 2023'!S21*100-100</f>
        <v>1.1048048072363343</v>
      </c>
      <c r="U22" s="59">
        <f>'Table 2.3 QGDP KP 2019 to 2023'!U21/'Table 2.3 QGDP KP 2019 to 2023'!T21*100-100</f>
        <v>11.125160365239807</v>
      </c>
    </row>
    <row r="23" spans="1:21" s="27" customFormat="1" ht="19.2" x14ac:dyDescent="0.5">
      <c r="A23" s="27" t="s">
        <v>19</v>
      </c>
      <c r="B23" s="94" t="s">
        <v>37</v>
      </c>
      <c r="C23" s="59">
        <f>'Table 2.3 QGDP KP 2019 to 2023'!C22/'Table 2.3 QGDP KP 2019 to 2023'!B22*100-100</f>
        <v>-2.8507510261393918</v>
      </c>
      <c r="D23" s="59">
        <f>'Table 2.3 QGDP KP 2019 to 2023'!D22/'Table 2.3 QGDP KP 2019 to 2023'!C22*100-100</f>
        <v>1.5273815475961499</v>
      </c>
      <c r="E23" s="59">
        <f>'Table 2.3 QGDP KP 2019 to 2023'!E22/'Table 2.3 QGDP KP 2019 to 2023'!D22*100-100</f>
        <v>-12.985239188538017</v>
      </c>
      <c r="F23" s="59">
        <f>'Table 2.3 QGDP KP 2019 to 2023'!F22/'Table 2.3 QGDP KP 2019 to 2023'!E22*100-100</f>
        <v>-7.1691844024769296</v>
      </c>
      <c r="G23" s="59">
        <f>'Table 2.3 QGDP KP 2019 to 2023'!G22/'Table 2.3 QGDP KP 2019 to 2023'!F22*100-100</f>
        <v>-10.475465447810421</v>
      </c>
      <c r="H23" s="59">
        <f>'Table 2.3 QGDP KP 2019 to 2023'!H22/'Table 2.3 QGDP KP 2019 to 2023'!G22*100-100</f>
        <v>1.5868921777656482</v>
      </c>
      <c r="I23" s="59">
        <f>'Table 2.3 QGDP KP 2019 to 2023'!I22/'Table 2.3 QGDP KP 2019 to 2023'!H22*100-100</f>
        <v>-11.351536730605048</v>
      </c>
      <c r="J23" s="59">
        <f>'Table 2.3 QGDP KP 2019 to 2023'!J22/'Table 2.3 QGDP KP 2019 to 2023'!I22*100-100</f>
        <v>7.6281839986623652</v>
      </c>
      <c r="K23" s="59">
        <f>'Table 2.3 QGDP KP 2019 to 2023'!K22/'Table 2.3 QGDP KP 2019 to 2023'!J22*100-100</f>
        <v>1.7334084955086695</v>
      </c>
      <c r="L23" s="59">
        <f>'Table 2.3 QGDP KP 2019 to 2023'!L22/'Table 2.3 QGDP KP 2019 to 2023'!K22*100-100</f>
        <v>2.3910277260307709</v>
      </c>
      <c r="M23" s="59">
        <f>'Table 2.3 QGDP KP 2019 to 2023'!M22/'Table 2.3 QGDP KP 2019 to 2023'!L22*100-100</f>
        <v>-5.461581012565091</v>
      </c>
      <c r="N23" s="59">
        <f>'Table 2.3 QGDP KP 2019 to 2023'!N22/'Table 2.3 QGDP KP 2019 to 2023'!M22*100-100</f>
        <v>1.2009698984096957</v>
      </c>
      <c r="O23" s="59">
        <f>'Table 2.3 QGDP KP 2019 to 2023'!O22/'Table 2.3 QGDP KP 2019 to 2023'!N22*100-100</f>
        <v>3.7358898570832224</v>
      </c>
      <c r="P23" s="59">
        <f>'Table 2.3 QGDP KP 2019 to 2023'!P22/'Table 2.3 QGDP KP 2019 to 2023'!O22*100-100</f>
        <v>0.80271675073271354</v>
      </c>
      <c r="Q23" s="59">
        <f>'Table 2.3 QGDP KP 2019 to 2023'!Q22/'Table 2.3 QGDP KP 2019 to 2023'!P22*100-100</f>
        <v>2.6843129928809475</v>
      </c>
      <c r="R23" s="59">
        <f>'Table 2.3 QGDP KP 2019 to 2023'!R22/'Table 2.3 QGDP KP 2019 to 2023'!Q22*100-100</f>
        <v>0.21591116939916333</v>
      </c>
      <c r="S23" s="59">
        <f>'Table 2.3 QGDP KP 2019 to 2023'!S22/'Table 2.3 QGDP KP 2019 to 2023'!R22*100-100</f>
        <v>-4.9272260149543712</v>
      </c>
      <c r="T23" s="59">
        <f>'Table 2.3 QGDP KP 2019 to 2023'!T22/'Table 2.3 QGDP KP 2019 to 2023'!S22*100-100</f>
        <v>5.1294562860203996</v>
      </c>
      <c r="U23" s="59">
        <f>'Table 2.3 QGDP KP 2019 to 2023'!U22/'Table 2.3 QGDP KP 2019 to 2023'!T22*100-100</f>
        <v>-0.2123724620976617</v>
      </c>
    </row>
    <row r="24" spans="1:21" s="27" customFormat="1" ht="19.2" x14ac:dyDescent="0.5">
      <c r="A24" s="27" t="s">
        <v>20</v>
      </c>
      <c r="B24" s="94" t="s">
        <v>37</v>
      </c>
      <c r="C24" s="59">
        <f>'Table 2.3 QGDP KP 2019 to 2023'!C23/'Table 2.3 QGDP KP 2019 to 2023'!B23*100-100</f>
        <v>15.027882025205457</v>
      </c>
      <c r="D24" s="59">
        <f>'Table 2.3 QGDP KP 2019 to 2023'!D23/'Table 2.3 QGDP KP 2019 to 2023'!C23*100-100</f>
        <v>-4.4556709417708902</v>
      </c>
      <c r="E24" s="59">
        <f>'Table 2.3 QGDP KP 2019 to 2023'!E23/'Table 2.3 QGDP KP 2019 to 2023'!D23*100-100</f>
        <v>5.6242124299959499</v>
      </c>
      <c r="F24" s="59">
        <f>'Table 2.3 QGDP KP 2019 to 2023'!F23/'Table 2.3 QGDP KP 2019 to 2023'!E23*100-100</f>
        <v>-7.6290337611116854</v>
      </c>
      <c r="G24" s="59">
        <f>'Table 2.3 QGDP KP 2019 to 2023'!G23/'Table 2.3 QGDP KP 2019 to 2023'!F23*100-100</f>
        <v>0.86215928453314916</v>
      </c>
      <c r="H24" s="59">
        <f>'Table 2.3 QGDP KP 2019 to 2023'!H23/'Table 2.3 QGDP KP 2019 to 2023'!G23*100-100</f>
        <v>-3.4304748256415536</v>
      </c>
      <c r="I24" s="59">
        <f>'Table 2.3 QGDP KP 2019 to 2023'!I23/'Table 2.3 QGDP KP 2019 to 2023'!H23*100-100</f>
        <v>2.9932142976771559</v>
      </c>
      <c r="J24" s="59">
        <f>'Table 2.3 QGDP KP 2019 to 2023'!J23/'Table 2.3 QGDP KP 2019 to 2023'!I23*100-100</f>
        <v>8.1383878009939821</v>
      </c>
      <c r="K24" s="59">
        <f>'Table 2.3 QGDP KP 2019 to 2023'!K23/'Table 2.3 QGDP KP 2019 to 2023'!J23*100-100</f>
        <v>-2.7683302483207086</v>
      </c>
      <c r="L24" s="59">
        <f>'Table 2.3 QGDP KP 2019 to 2023'!L23/'Table 2.3 QGDP KP 2019 to 2023'!K23*100-100</f>
        <v>-6.5776206022516988</v>
      </c>
      <c r="M24" s="59">
        <f>'Table 2.3 QGDP KP 2019 to 2023'!M23/'Table 2.3 QGDP KP 2019 to 2023'!L23*100-100</f>
        <v>-3.4427676975054027</v>
      </c>
      <c r="N24" s="59">
        <f>'Table 2.3 QGDP KP 2019 to 2023'!N23/'Table 2.3 QGDP KP 2019 to 2023'!M23*100-100</f>
        <v>-7.1790402792608887</v>
      </c>
      <c r="O24" s="59">
        <f>'Table 2.3 QGDP KP 2019 to 2023'!O23/'Table 2.3 QGDP KP 2019 to 2023'!N23*100-100</f>
        <v>7.5439708476096428</v>
      </c>
      <c r="P24" s="59">
        <f>'Table 2.3 QGDP KP 2019 to 2023'!P23/'Table 2.3 QGDP KP 2019 to 2023'!O23*100-100</f>
        <v>9.0195780066018472</v>
      </c>
      <c r="Q24" s="59">
        <f>'Table 2.3 QGDP KP 2019 to 2023'!Q23/'Table 2.3 QGDP KP 2019 to 2023'!P23*100-100</f>
        <v>6.9176139688603655</v>
      </c>
      <c r="R24" s="59">
        <f>'Table 2.3 QGDP KP 2019 to 2023'!R23/'Table 2.3 QGDP KP 2019 to 2023'!Q23*100-100</f>
        <v>5.3407991937513373</v>
      </c>
      <c r="S24" s="59">
        <f>'Table 2.3 QGDP KP 2019 to 2023'!S23/'Table 2.3 QGDP KP 2019 to 2023'!R23*100-100</f>
        <v>-18.445537886400814</v>
      </c>
      <c r="T24" s="59">
        <f>'Table 2.3 QGDP KP 2019 to 2023'!T23/'Table 2.3 QGDP KP 2019 to 2023'!S23*100-100</f>
        <v>4.89452210507541</v>
      </c>
      <c r="U24" s="59">
        <f>'Table 2.3 QGDP KP 2019 to 2023'!U23/'Table 2.3 QGDP KP 2019 to 2023'!T23*100-100</f>
        <v>-11.608579860217347</v>
      </c>
    </row>
    <row r="25" spans="1:21" s="26" customFormat="1" ht="19.2" x14ac:dyDescent="0.5">
      <c r="A25" s="26" t="s">
        <v>32</v>
      </c>
      <c r="B25" s="94" t="s">
        <v>37</v>
      </c>
      <c r="C25" s="75">
        <f>'Table 2.3 QGDP KP 2019 to 2023'!C24/'Table 2.3 QGDP KP 2019 to 2023'!B24*100-100</f>
        <v>-1.9942096609183722</v>
      </c>
      <c r="D25" s="75">
        <f>'Table 2.3 QGDP KP 2019 to 2023'!D24/'Table 2.3 QGDP KP 2019 to 2023'!C24*100-100</f>
        <v>5.3554531782311443</v>
      </c>
      <c r="E25" s="75">
        <f>'Table 2.3 QGDP KP 2019 to 2023'!E24/'Table 2.3 QGDP KP 2019 to 2023'!D24*100-100</f>
        <v>7.9733644677274924</v>
      </c>
      <c r="F25" s="75">
        <f>'Table 2.3 QGDP KP 2019 to 2023'!F24/'Table 2.3 QGDP KP 2019 to 2023'!E24*100-100</f>
        <v>-10.779596152092267</v>
      </c>
      <c r="G25" s="75">
        <f>'Table 2.3 QGDP KP 2019 to 2023'!G24/'Table 2.3 QGDP KP 2019 to 2023'!F24*100-100</f>
        <v>-12.826520285309655</v>
      </c>
      <c r="H25" s="75">
        <f>'Table 2.3 QGDP KP 2019 to 2023'!H24/'Table 2.3 QGDP KP 2019 to 2023'!G24*100-100</f>
        <v>1.9248875608714116</v>
      </c>
      <c r="I25" s="75">
        <f>'Table 2.3 QGDP KP 2019 to 2023'!I24/'Table 2.3 QGDP KP 2019 to 2023'!H24*100-100</f>
        <v>20.364026509148886</v>
      </c>
      <c r="J25" s="75">
        <f>'Table 2.3 QGDP KP 2019 to 2023'!J24/'Table 2.3 QGDP KP 2019 to 2023'!I24*100-100</f>
        <v>-13.651387128467462</v>
      </c>
      <c r="K25" s="75">
        <f>'Table 2.3 QGDP KP 2019 to 2023'!K24/'Table 2.3 QGDP KP 2019 to 2023'!J24*100-100</f>
        <v>7.2259726326161484</v>
      </c>
      <c r="L25" s="75">
        <f>'Table 2.3 QGDP KP 2019 to 2023'!L24/'Table 2.3 QGDP KP 2019 to 2023'!K24*100-100</f>
        <v>12.022480542592689</v>
      </c>
      <c r="M25" s="75">
        <f>'Table 2.3 QGDP KP 2019 to 2023'!M24/'Table 2.3 QGDP KP 2019 to 2023'!L24*100-100</f>
        <v>1.7382357839933036</v>
      </c>
      <c r="N25" s="75">
        <f>'Table 2.3 QGDP KP 2019 to 2023'!N24/'Table 2.3 QGDP KP 2019 to 2023'!M24*100-100</f>
        <v>-7.2503166123948972</v>
      </c>
      <c r="O25" s="75">
        <f>'Table 2.3 QGDP KP 2019 to 2023'!O24/'Table 2.3 QGDP KP 2019 to 2023'!N24*100-100</f>
        <v>0.16856304348532092</v>
      </c>
      <c r="P25" s="75">
        <f>'Table 2.3 QGDP KP 2019 to 2023'!P24/'Table 2.3 QGDP KP 2019 to 2023'!O24*100-100</f>
        <v>9.4867503710542138</v>
      </c>
      <c r="Q25" s="75">
        <f>'Table 2.3 QGDP KP 2019 to 2023'!Q24/'Table 2.3 QGDP KP 2019 to 2023'!P24*100-100</f>
        <v>1.6566542296474864</v>
      </c>
      <c r="R25" s="75">
        <f>'Table 2.3 QGDP KP 2019 to 2023'!R24/'Table 2.3 QGDP KP 2019 to 2023'!Q24*100-100</f>
        <v>-1.213984699004385</v>
      </c>
      <c r="S25" s="75">
        <f>'Table 2.3 QGDP KP 2019 to 2023'!S24/'Table 2.3 QGDP KP 2019 to 2023'!R24*100-100</f>
        <v>-0.27826986996983294</v>
      </c>
      <c r="T25" s="75">
        <f>'Table 2.3 QGDP KP 2019 to 2023'!T24/'Table 2.3 QGDP KP 2019 to 2023'!S24*100-100</f>
        <v>0.76329464738284969</v>
      </c>
      <c r="U25" s="75">
        <f>'Table 2.3 QGDP KP 2019 to 2023'!U24/'Table 2.3 QGDP KP 2019 to 2023'!T24*100-100</f>
        <v>2.8452926210883192</v>
      </c>
    </row>
    <row r="26" spans="1:21" s="27" customFormat="1" ht="19.2" x14ac:dyDescent="0.5">
      <c r="A26" s="27" t="s">
        <v>33</v>
      </c>
      <c r="B26" s="94" t="s">
        <v>37</v>
      </c>
      <c r="C26" s="59">
        <f>'Table 2.3 QGDP KP 2019 to 2023'!C25/'Table 2.3 QGDP KP 2019 to 2023'!B25*100-100</f>
        <v>-1.9357645485267341</v>
      </c>
      <c r="D26" s="59">
        <f>'Table 2.3 QGDP KP 2019 to 2023'!D25/'Table 2.3 QGDP KP 2019 to 2023'!C25*100-100</f>
        <v>-1.2183497966750281</v>
      </c>
      <c r="E26" s="59">
        <f>'Table 2.3 QGDP KP 2019 to 2023'!E25/'Table 2.3 QGDP KP 2019 to 2023'!D25*100-100</f>
        <v>8.3724715711537669</v>
      </c>
      <c r="F26" s="59">
        <f>'Table 2.3 QGDP KP 2019 to 2023'!F25/'Table 2.3 QGDP KP 2019 to 2023'!E25*100-100</f>
        <v>-10.201594369718663</v>
      </c>
      <c r="G26" s="59">
        <f>'Table 2.3 QGDP KP 2019 to 2023'!G25/'Table 2.3 QGDP KP 2019 to 2023'!F25*100-100</f>
        <v>-12.304193482315</v>
      </c>
      <c r="H26" s="59">
        <f>'Table 2.3 QGDP KP 2019 to 2023'!H25/'Table 2.3 QGDP KP 2019 to 2023'!G25*100-100</f>
        <v>1.8954679918360569</v>
      </c>
      <c r="I26" s="59">
        <f>'Table 2.3 QGDP KP 2019 to 2023'!I25/'Table 2.3 QGDP KP 2019 to 2023'!H25*100-100</f>
        <v>19.319028433576463</v>
      </c>
      <c r="J26" s="59">
        <f>'Table 2.3 QGDP KP 2019 to 2023'!J25/'Table 2.3 QGDP KP 2019 to 2023'!I25*100-100</f>
        <v>-0.9672641394006547</v>
      </c>
      <c r="K26" s="59">
        <f>'Table 2.3 QGDP KP 2019 to 2023'!K25/'Table 2.3 QGDP KP 2019 to 2023'!J25*100-100</f>
        <v>-0.51872204053653093</v>
      </c>
      <c r="L26" s="59">
        <f>'Table 2.3 QGDP KP 2019 to 2023'!L25/'Table 2.3 QGDP KP 2019 to 2023'!K25*100-100</f>
        <v>-0.20936721737426467</v>
      </c>
      <c r="M26" s="59">
        <f>'Table 2.3 QGDP KP 2019 to 2023'!M25/'Table 2.3 QGDP KP 2019 to 2023'!L25*100-100</f>
        <v>0.10706706829361679</v>
      </c>
      <c r="N26" s="59">
        <f>'Table 2.3 QGDP KP 2019 to 2023'!N25/'Table 2.3 QGDP KP 2019 to 2023'!M25*100-100</f>
        <v>-2.5891008115319778</v>
      </c>
      <c r="O26" s="59">
        <f>'Table 2.3 QGDP KP 2019 to 2023'!O25/'Table 2.3 QGDP KP 2019 to 2023'!N25*100-100</f>
        <v>4.6186409933183086</v>
      </c>
      <c r="P26" s="59">
        <f>'Table 2.3 QGDP KP 2019 to 2023'!P25/'Table 2.3 QGDP KP 2019 to 2023'!O25*100-100</f>
        <v>6.8145771976744243</v>
      </c>
      <c r="Q26" s="59">
        <f>'Table 2.3 QGDP KP 2019 to 2023'!Q25/'Table 2.3 QGDP KP 2019 to 2023'!P25*100-100</f>
        <v>2.2141023236544015</v>
      </c>
      <c r="R26" s="59">
        <f>'Table 2.3 QGDP KP 2019 to 2023'!R25/'Table 2.3 QGDP KP 2019 to 2023'!Q25*100-100</f>
        <v>-3.3857577730621955</v>
      </c>
      <c r="S26" s="59">
        <f>'Table 2.3 QGDP KP 2019 to 2023'!S25/'Table 2.3 QGDP KP 2019 to 2023'!R25*100-100</f>
        <v>-0.62458201029727434</v>
      </c>
      <c r="T26" s="59">
        <f>'Table 2.3 QGDP KP 2019 to 2023'!T25/'Table 2.3 QGDP KP 2019 to 2023'!S25*100-100</f>
        <v>0.43069921866425886</v>
      </c>
      <c r="U26" s="59">
        <f>'Table 2.3 QGDP KP 2019 to 2023'!U25/'Table 2.3 QGDP KP 2019 to 2023'!T25*100-100</f>
        <v>2.5670424936765244</v>
      </c>
    </row>
    <row r="27" spans="1:21" s="27" customFormat="1" ht="19.2" x14ac:dyDescent="0.5">
      <c r="A27" s="27" t="s">
        <v>34</v>
      </c>
      <c r="B27" s="94" t="s">
        <v>37</v>
      </c>
      <c r="C27" s="59">
        <f>'Table 2.3 QGDP KP 2019 to 2023'!C26/'Table 2.3 QGDP KP 2019 to 2023'!B26*100-100</f>
        <v>-1.9357645485267341</v>
      </c>
      <c r="D27" s="59">
        <f>'Table 2.3 QGDP KP 2019 to 2023'!D26/'Table 2.3 QGDP KP 2019 to 2023'!C26*100-100</f>
        <v>4.9744306655834265</v>
      </c>
      <c r="E27" s="59">
        <f>'Table 2.3 QGDP KP 2019 to 2023'!E26/'Table 2.3 QGDP KP 2019 to 2023'!D26*100-100</f>
        <v>7.6006486808243494</v>
      </c>
      <c r="F27" s="59">
        <f>'Table 2.3 QGDP KP 2019 to 2023'!F26/'Table 2.3 QGDP KP 2019 to 2023'!E26*100-100</f>
        <v>-13.029419424257512</v>
      </c>
      <c r="G27" s="59">
        <f>'Table 2.3 QGDP KP 2019 to 2023'!G26/'Table 2.3 QGDP KP 2019 to 2023'!F26*100-100</f>
        <v>-11.987117476405516</v>
      </c>
      <c r="H27" s="59">
        <f>'Table 2.3 QGDP KP 2019 to 2023'!H26/'Table 2.3 QGDP KP 2019 to 2023'!G26*100-100</f>
        <v>1.8305374135632491</v>
      </c>
      <c r="I27" s="59">
        <f>'Table 2.3 QGDP KP 2019 to 2023'!I26/'Table 2.3 QGDP KP 2019 to 2023'!H26*100-100</f>
        <v>18.975686644840778</v>
      </c>
      <c r="J27" s="59">
        <f>'Table 2.3 QGDP KP 2019 to 2023'!J26/'Table 2.3 QGDP KP 2019 to 2023'!I26*100-100</f>
        <v>-1.3238247303953727</v>
      </c>
      <c r="K27" s="59">
        <f>'Table 2.3 QGDP KP 2019 to 2023'!K26/'Table 2.3 QGDP KP 2019 to 2023'!J26*100-100</f>
        <v>0</v>
      </c>
      <c r="L27" s="59">
        <f>'Table 2.3 QGDP KP 2019 to 2023'!L26/'Table 2.3 QGDP KP 2019 to 2023'!K26*100-100</f>
        <v>0</v>
      </c>
      <c r="M27" s="59">
        <f>'Table 2.3 QGDP KP 2019 to 2023'!M26/'Table 2.3 QGDP KP 2019 to 2023'!L26*100-100</f>
        <v>0</v>
      </c>
      <c r="N27" s="59">
        <f>'Table 2.3 QGDP KP 2019 to 2023'!N26/'Table 2.3 QGDP KP 2019 to 2023'!M26*100-100</f>
        <v>-2.8378996557997027</v>
      </c>
      <c r="O27" s="59">
        <f>'Table 2.3 QGDP KP 2019 to 2023'!O26/'Table 2.3 QGDP KP 2019 to 2023'!N26*100-100</f>
        <v>4.8738304507901518</v>
      </c>
      <c r="P27" s="59">
        <f>'Table 2.3 QGDP KP 2019 to 2023'!P26/'Table 2.3 QGDP KP 2019 to 2023'!O26*100-100</f>
        <v>6.7549832543127906</v>
      </c>
      <c r="Q27" s="59">
        <f>'Table 2.3 QGDP KP 2019 to 2023'!Q26/'Table 2.3 QGDP KP 2019 to 2023'!P26*100-100</f>
        <v>2.0997597716512928</v>
      </c>
      <c r="R27" s="59">
        <f>'Table 2.3 QGDP KP 2019 to 2023'!R26/'Table 2.3 QGDP KP 2019 to 2023'!Q26*100-100</f>
        <v>-3.537654030039036</v>
      </c>
      <c r="S27" s="59">
        <f>'Table 2.3 QGDP KP 2019 to 2023'!S26/'Table 2.3 QGDP KP 2019 to 2023'!R26*100-100</f>
        <v>-0.48262473679476159</v>
      </c>
      <c r="T27" s="59">
        <f>'Table 2.3 QGDP KP 2019 to 2023'!T26/'Table 2.3 QGDP KP 2019 to 2023'!S26*100-100</f>
        <v>0.66727175463745425</v>
      </c>
      <c r="U27" s="59">
        <f>'Table 2.3 QGDP KP 2019 to 2023'!U26/'Table 2.3 QGDP KP 2019 to 2023'!T26*100-100</f>
        <v>2.5454349407218615</v>
      </c>
    </row>
    <row r="28" spans="1:21" s="27" customFormat="1" ht="19.2" x14ac:dyDescent="0.5">
      <c r="A28" s="27" t="s">
        <v>35</v>
      </c>
      <c r="B28" s="94" t="s">
        <v>37</v>
      </c>
      <c r="C28" s="59">
        <v>0</v>
      </c>
      <c r="D28" s="59">
        <v>0</v>
      </c>
      <c r="E28" s="59">
        <f>'Table 2.3 QGDP KP 2019 to 2023'!E27/'Table 2.3 QGDP KP 2019 to 2023'!D27*100-100</f>
        <v>-4.7107741503403417</v>
      </c>
      <c r="F28" s="59">
        <f>'Table 2.3 QGDP KP 2019 to 2023'!F27/'Table 2.3 QGDP KP 2019 to 2023'!E27*100-100</f>
        <v>-64.329531060882275</v>
      </c>
      <c r="G28" s="59">
        <f>'Table 2.3 QGDP KP 2019 to 2023'!G27/'Table 2.3 QGDP KP 2019 to 2023'!F27*100-100</f>
        <v>2.4935625808641788</v>
      </c>
      <c r="H28" s="59">
        <f>'Table 2.3 QGDP KP 2019 to 2023'!H27/'Table 2.3 QGDP KP 2019 to 2023'!G27*100-100</f>
        <v>-0.70667651829326417</v>
      </c>
      <c r="I28" s="59">
        <f>'Table 2.3 QGDP KP 2019 to 2023'!I27/'Table 2.3 QGDP KP 2019 to 2023'!H27*100-100</f>
        <v>5.2077359179800879</v>
      </c>
      <c r="J28" s="59">
        <f>'Table 2.3 QGDP KP 2019 to 2023'!J27/'Table 2.3 QGDP KP 2019 to 2023'!I27*100-100</f>
        <v>-17.539611030380541</v>
      </c>
      <c r="K28" s="59">
        <f>'Table 2.3 QGDP KP 2019 to 2023'!K27/'Table 2.3 QGDP KP 2019 to 2023'!J27*100-100</f>
        <v>28.331708902379205</v>
      </c>
      <c r="L28" s="59">
        <f>'Table 2.3 QGDP KP 2019 to 2023'!L27/'Table 2.3 QGDP KP 2019 to 2023'!K27*100-100</f>
        <v>8.8644976365900732</v>
      </c>
      <c r="M28" s="59">
        <f>'Table 2.3 QGDP KP 2019 to 2023'!M27/'Table 2.3 QGDP KP 2019 to 2023'!L27*100-100</f>
        <v>-4.1553237118621382</v>
      </c>
      <c r="N28" s="59">
        <f>'Table 2.3 QGDP KP 2019 to 2023'!N27/'Table 2.3 QGDP KP 2019 to 2023'!M27*100-100</f>
        <v>-12.923321136752207</v>
      </c>
      <c r="O28" s="59">
        <f>'Table 2.3 QGDP KP 2019 to 2023'!O27/'Table 2.3 QGDP KP 2019 to 2023'!N27*100-100</f>
        <v>16.445982153768071</v>
      </c>
      <c r="P28" s="59">
        <f>'Table 2.3 QGDP KP 2019 to 2023'!P27/'Table 2.3 QGDP KP 2019 to 2023'!O27*100-100</f>
        <v>4.3270425308905089</v>
      </c>
      <c r="Q28" s="59">
        <f>'Table 2.3 QGDP KP 2019 to 2023'!Q27/'Table 2.3 QGDP KP 2019 to 2023'!P27*100-100</f>
        <v>-2.669790890754868</v>
      </c>
      <c r="R28" s="59">
        <f>'Table 2.3 QGDP KP 2019 to 2023'!R27/'Table 2.3 QGDP KP 2019 to 2023'!Q27*100-100</f>
        <v>-10.191608423046176</v>
      </c>
      <c r="S28" s="59">
        <f>'Table 2.3 QGDP KP 2019 to 2023'!S27/'Table 2.3 QGDP KP 2019 to 2023'!R27*100-100</f>
        <v>6.2071983149729988</v>
      </c>
      <c r="T28" s="59">
        <f>'Table 2.3 QGDP KP 2019 to 2023'!T27/'Table 2.3 QGDP KP 2019 to 2023'!S27*100-100</f>
        <v>11.0987611861392</v>
      </c>
      <c r="U28" s="59">
        <f>'Table 2.3 QGDP KP 2019 to 2023'!U27/'Table 2.3 QGDP KP 2019 to 2023'!T27*100-100</f>
        <v>1.6841539678370339</v>
      </c>
    </row>
    <row r="29" spans="1:21" s="26" customFormat="1" ht="19.2" x14ac:dyDescent="0.5">
      <c r="A29" s="26" t="s">
        <v>36</v>
      </c>
      <c r="B29" s="94" t="s">
        <v>37</v>
      </c>
      <c r="C29" s="75">
        <f>'Table 2.3 QGDP KP 2019 to 2023'!C28/'Table 2.3 QGDP KP 2019 to 2023'!B28*100-100</f>
        <v>-1.9907214737793026</v>
      </c>
      <c r="D29" s="75">
        <f>'Table 2.3 QGDP KP 2019 to 2023'!D28/'Table 2.3 QGDP KP 2019 to 2023'!C28*100-100</f>
        <v>5.3322470523029324</v>
      </c>
      <c r="E29" s="75">
        <f>'Table 2.3 QGDP KP 2019 to 2023'!E28/'Table 2.3 QGDP KP 2019 to 2023'!D28*100-100</f>
        <v>7.9512372802783489</v>
      </c>
      <c r="F29" s="75">
        <f>'Table 2.3 QGDP KP 2019 to 2023'!F28/'Table 2.3 QGDP KP 2019 to 2023'!E28*100-100</f>
        <v>-10.873728285543194</v>
      </c>
      <c r="G29" s="75">
        <f>'Table 2.3 QGDP KP 2019 to 2023'!G28/'Table 2.3 QGDP KP 2019 to 2023'!F28*100-100</f>
        <v>-12.796056544207218</v>
      </c>
      <c r="H29" s="75">
        <f>'Table 2.3 QGDP KP 2019 to 2023'!H28/'Table 2.3 QGDP KP 2019 to 2023'!G28*100-100</f>
        <v>1.923162041130638</v>
      </c>
      <c r="I29" s="75">
        <f>'Table 2.3 QGDP KP 2019 to 2023'!I28/'Table 2.3 QGDP KP 2019 to 2023'!H28*100-100</f>
        <v>20.302751822920811</v>
      </c>
      <c r="J29" s="75">
        <f>'Table 2.3 QGDP KP 2019 to 2023'!J28/'Table 2.3 QGDP KP 2019 to 2023'!I28*100-100</f>
        <v>-12.913720398241679</v>
      </c>
      <c r="K29" s="75">
        <f>'Table 2.3 QGDP KP 2019 to 2023'!K28/'Table 2.3 QGDP KP 2019 to 2023'!J28*100-100</f>
        <v>6.7137802769642576</v>
      </c>
      <c r="L29" s="75">
        <f>'Table 2.3 QGDP KP 2019 to 2023'!L28/'Table 2.3 QGDP KP 2019 to 2023'!K28*100-100</f>
        <v>11.268358370739804</v>
      </c>
      <c r="M29" s="75">
        <f>'Table 2.3 QGDP KP 2019 to 2023'!M28/'Table 2.3 QGDP KP 2019 to 2023'!L28*100-100</f>
        <v>1.6480440738167346</v>
      </c>
      <c r="N29" s="75">
        <f>'Table 2.3 QGDP KP 2019 to 2023'!N28/'Table 2.3 QGDP KP 2019 to 2023'!M28*100-100</f>
        <v>-6.9964926264930085</v>
      </c>
      <c r="O29" s="75">
        <f>'Table 2.3 QGDP KP 2019 to 2023'!O28/'Table 2.3 QGDP KP 2019 to 2023'!N28*100-100</f>
        <v>0.42237337321975588</v>
      </c>
      <c r="P29" s="75">
        <f>'Table 2.3 QGDP KP 2019 to 2023'!P28/'Table 2.3 QGDP KP 2019 to 2023'!O28*100-100</f>
        <v>9.3279743670662896</v>
      </c>
      <c r="Q29" s="75">
        <f>'Table 2.3 QGDP KP 2019 to 2023'!Q28/'Table 2.3 QGDP KP 2019 to 2023'!P28*100-100</f>
        <v>1.6890153781951511</v>
      </c>
      <c r="R29" s="75">
        <f>'Table 2.3 QGDP KP 2019 to 2023'!R28/'Table 2.3 QGDP KP 2019 to 2023'!Q28*100-100</f>
        <v>-1.3407121539768241</v>
      </c>
      <c r="S29" s="75">
        <f>'Table 2.3 QGDP KP 2019 to 2023'!S28/'Table 2.3 QGDP KP 2019 to 2023'!R28*100-100</f>
        <v>-0.29805902090247116</v>
      </c>
      <c r="T29" s="75">
        <f>'Table 2.3 QGDP KP 2019 to 2023'!T28/'Table 2.3 QGDP KP 2019 to 2023'!S28*100-100</f>
        <v>0.74435154635197875</v>
      </c>
      <c r="U29" s="75">
        <f>'Table 2.3 QGDP KP 2019 to 2023'!U28/'Table 2.3 QGDP KP 2019 to 2023'!T28*100-100</f>
        <v>2.8294941175394115</v>
      </c>
    </row>
    <row r="30" spans="1:21" x14ac:dyDescent="0.3">
      <c r="H30" s="61"/>
    </row>
    <row r="31" spans="1:21" x14ac:dyDescent="0.3">
      <c r="H31" s="61"/>
    </row>
    <row r="32" spans="1:21" x14ac:dyDescent="0.3">
      <c r="H32" s="61"/>
    </row>
    <row r="33" spans="8:8" x14ac:dyDescent="0.3">
      <c r="H33" s="61"/>
    </row>
    <row r="34" spans="8:8" x14ac:dyDescent="0.3">
      <c r="H34" s="61"/>
    </row>
  </sheetData>
  <mergeCells count="1">
    <mergeCell ref="A1:R1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7983-7503-469A-8F1F-BD643047560F}">
  <dimension ref="A1:S37"/>
  <sheetViews>
    <sheetView zoomScale="90" zoomScaleNormal="90" workbookViewId="0">
      <pane xSplit="1" ySplit="3" topLeftCell="J21" activePane="bottomRight" state="frozen"/>
      <selection pane="topRight" activeCell="B1" sqref="B1"/>
      <selection pane="bottomLeft" activeCell="A4" sqref="A4"/>
      <selection pane="bottomRight" activeCell="J28" sqref="J28:M28"/>
    </sheetView>
  </sheetViews>
  <sheetFormatPr defaultColWidth="9.109375" defaultRowHeight="14.4" x14ac:dyDescent="0.3"/>
  <cols>
    <col min="1" max="1" width="20.5546875" style="11" customWidth="1"/>
    <col min="2" max="2" width="21" style="11" customWidth="1"/>
    <col min="3" max="3" width="23.33203125" style="11" customWidth="1"/>
    <col min="4" max="4" width="23.6640625" style="11" customWidth="1"/>
    <col min="5" max="5" width="20.88671875" style="11" customWidth="1"/>
    <col min="6" max="6" width="19.33203125" style="11" customWidth="1"/>
    <col min="7" max="7" width="20.33203125" style="11" customWidth="1"/>
    <col min="8" max="8" width="20.109375" style="11" bestFit="1" customWidth="1"/>
    <col min="9" max="9" width="21" style="11" customWidth="1"/>
    <col min="10" max="10" width="20.109375" style="11" bestFit="1" customWidth="1"/>
    <col min="11" max="11" width="18.109375" style="11" customWidth="1"/>
    <col min="12" max="13" width="18.33203125" style="11" bestFit="1" customWidth="1"/>
    <col min="14" max="14" width="9.109375" style="11"/>
    <col min="15" max="19" width="16.88671875" style="11" bestFit="1" customWidth="1"/>
    <col min="20" max="16384" width="9.109375" style="11"/>
  </cols>
  <sheetData>
    <row r="1" spans="1:19" s="27" customFormat="1" ht="19.2" x14ac:dyDescent="0.5">
      <c r="A1" s="26" t="s">
        <v>41</v>
      </c>
      <c r="B1" s="26"/>
      <c r="C1" s="26"/>
      <c r="D1" s="26"/>
      <c r="E1" s="26"/>
    </row>
    <row r="2" spans="1:19" s="84" customFormat="1" ht="19.2" x14ac:dyDescent="0.5">
      <c r="A2" s="83" t="s">
        <v>0</v>
      </c>
      <c r="B2" s="83">
        <v>2023</v>
      </c>
      <c r="C2" s="83">
        <v>2023</v>
      </c>
      <c r="D2" s="83">
        <v>2023</v>
      </c>
      <c r="E2" s="83">
        <v>2023</v>
      </c>
      <c r="F2" s="83">
        <v>2024</v>
      </c>
      <c r="G2" s="83">
        <v>2024</v>
      </c>
      <c r="H2" s="83">
        <v>2024</v>
      </c>
      <c r="I2" s="83">
        <v>2024</v>
      </c>
      <c r="J2" s="83">
        <v>2025</v>
      </c>
      <c r="K2" s="83">
        <v>2025</v>
      </c>
      <c r="L2" s="83">
        <v>2025</v>
      </c>
      <c r="M2" s="83">
        <v>2025</v>
      </c>
    </row>
    <row r="3" spans="1:19" s="85" customFormat="1" ht="19.2" x14ac:dyDescent="0.5">
      <c r="A3" s="76"/>
      <c r="B3" s="76" t="s">
        <v>26</v>
      </c>
      <c r="C3" s="76" t="s">
        <v>27</v>
      </c>
      <c r="D3" s="76" t="s">
        <v>28</v>
      </c>
      <c r="E3" s="76" t="s">
        <v>29</v>
      </c>
      <c r="F3" s="76" t="s">
        <v>26</v>
      </c>
      <c r="G3" s="76" t="s">
        <v>27</v>
      </c>
      <c r="H3" s="76" t="s">
        <v>28</v>
      </c>
      <c r="I3" s="76" t="s">
        <v>29</v>
      </c>
      <c r="J3" s="76" t="s">
        <v>26</v>
      </c>
      <c r="K3" s="76" t="s">
        <v>27</v>
      </c>
      <c r="L3" s="76" t="s">
        <v>28</v>
      </c>
      <c r="M3" s="76" t="s">
        <v>29</v>
      </c>
    </row>
    <row r="4" spans="1:19" ht="19.2" x14ac:dyDescent="0.5">
      <c r="A4" s="1" t="s">
        <v>1</v>
      </c>
      <c r="B4" s="1">
        <v>2310638735.7794528</v>
      </c>
      <c r="C4" s="1">
        <v>2118505968.9441855</v>
      </c>
      <c r="D4" s="1">
        <v>1835007725.4409828</v>
      </c>
      <c r="E4" s="1">
        <v>1501638843.9579089</v>
      </c>
      <c r="F4" s="1">
        <v>1832754914.2955618</v>
      </c>
      <c r="G4" s="1">
        <v>1627354981.2265964</v>
      </c>
      <c r="H4" s="1">
        <v>1211045401.6011984</v>
      </c>
      <c r="I4" s="1">
        <v>1687143644.1822827</v>
      </c>
      <c r="J4" s="1">
        <v>1941494077.2650461</v>
      </c>
      <c r="K4" s="14">
        <v>2134850878.888984</v>
      </c>
      <c r="L4" s="14">
        <v>1814927269.1509442</v>
      </c>
      <c r="M4" s="14">
        <v>2112023994.5042768</v>
      </c>
    </row>
    <row r="5" spans="1:19" ht="19.2" x14ac:dyDescent="0.5">
      <c r="A5" s="1" t="s">
        <v>2</v>
      </c>
      <c r="B5" s="1">
        <v>2053608445.0708244</v>
      </c>
      <c r="C5" s="1">
        <v>2226921989.4694023</v>
      </c>
      <c r="D5" s="1">
        <v>2304668726.9243579</v>
      </c>
      <c r="E5" s="1">
        <v>2228760248.0600266</v>
      </c>
      <c r="F5" s="1">
        <v>2177652993.9436622</v>
      </c>
      <c r="G5" s="1">
        <v>2406272579.0744367</v>
      </c>
      <c r="H5" s="1">
        <v>2586517319.3488832</v>
      </c>
      <c r="I5" s="1">
        <v>2780517280.9862971</v>
      </c>
      <c r="J5" s="1">
        <v>2027400144.1551347</v>
      </c>
      <c r="K5" s="14">
        <v>2990070032.7008166</v>
      </c>
      <c r="L5" s="14">
        <v>3031003141.3490205</v>
      </c>
      <c r="M5" s="14">
        <v>2945347481.3157287</v>
      </c>
    </row>
    <row r="6" spans="1:19" ht="19.2" x14ac:dyDescent="0.5">
      <c r="A6" s="1" t="s">
        <v>3</v>
      </c>
      <c r="B6" s="1">
        <v>2181986554.9305229</v>
      </c>
      <c r="C6" s="1">
        <v>2408078127.8305168</v>
      </c>
      <c r="D6" s="1">
        <v>2634700242.4584546</v>
      </c>
      <c r="E6" s="1">
        <v>3097086025.5575404</v>
      </c>
      <c r="F6" s="1">
        <v>2606750958.4539623</v>
      </c>
      <c r="G6" s="1">
        <v>2627800222.2541862</v>
      </c>
      <c r="H6" s="1">
        <v>2638100566.5663753</v>
      </c>
      <c r="I6" s="1">
        <v>2615381003.8100224</v>
      </c>
      <c r="J6" s="1">
        <v>2636304051.8405027</v>
      </c>
      <c r="K6" s="14">
        <v>2749928756.4748282</v>
      </c>
      <c r="L6" s="14">
        <v>2821426904.1431737</v>
      </c>
      <c r="M6" s="14">
        <v>2778823357.8906116</v>
      </c>
      <c r="O6" s="19"/>
      <c r="P6" s="19"/>
      <c r="Q6" s="19"/>
      <c r="R6" s="19"/>
    </row>
    <row r="7" spans="1:19" ht="19.2" x14ac:dyDescent="0.5">
      <c r="A7" s="1" t="s">
        <v>4</v>
      </c>
      <c r="B7" s="1">
        <v>234495941.52575579</v>
      </c>
      <c r="C7" s="1">
        <v>365238041.77865529</v>
      </c>
      <c r="D7" s="1">
        <v>411960354.43043905</v>
      </c>
      <c r="E7" s="1">
        <v>358964942.98303699</v>
      </c>
      <c r="F7" s="1">
        <v>363570274.87235725</v>
      </c>
      <c r="G7" s="1">
        <v>351845274.18328065</v>
      </c>
      <c r="H7" s="1">
        <v>430897378.35443872</v>
      </c>
      <c r="I7" s="1">
        <v>368265577.20106405</v>
      </c>
      <c r="J7" s="1">
        <v>390718837.26960182</v>
      </c>
      <c r="K7" s="14">
        <v>461711132.17100435</v>
      </c>
      <c r="L7" s="14">
        <v>489614063.05000001</v>
      </c>
      <c r="M7" s="14">
        <v>399680141.24301302</v>
      </c>
      <c r="P7" s="22"/>
      <c r="Q7" s="22"/>
      <c r="R7" s="22"/>
      <c r="S7" s="22"/>
    </row>
    <row r="8" spans="1:19" ht="19.2" x14ac:dyDescent="0.5">
      <c r="A8" s="1" t="s">
        <v>5</v>
      </c>
      <c r="B8" s="1">
        <v>71082884.778484434</v>
      </c>
      <c r="C8" s="1">
        <v>69642532.387948409</v>
      </c>
      <c r="D8" s="1">
        <v>99769767.203468874</v>
      </c>
      <c r="E8" s="1">
        <v>75465636.440422401</v>
      </c>
      <c r="F8" s="1">
        <v>84153469.158312276</v>
      </c>
      <c r="G8" s="1">
        <v>77510015.820277274</v>
      </c>
      <c r="H8" s="1">
        <v>84653987.285939381</v>
      </c>
      <c r="I8" s="1">
        <v>74698721.260769263</v>
      </c>
      <c r="J8" s="1">
        <v>65527492.539267056</v>
      </c>
      <c r="K8" s="14">
        <v>60501961.751328066</v>
      </c>
      <c r="L8" s="14">
        <v>81739517.5</v>
      </c>
      <c r="M8" s="14">
        <v>70161670.998785347</v>
      </c>
    </row>
    <row r="9" spans="1:19" ht="19.2" x14ac:dyDescent="0.5">
      <c r="A9" s="1" t="s">
        <v>6</v>
      </c>
      <c r="B9" s="1">
        <v>402665028.06788898</v>
      </c>
      <c r="C9" s="1">
        <v>464304629.79750472</v>
      </c>
      <c r="D9" s="1">
        <v>314045461.63889021</v>
      </c>
      <c r="E9" s="1">
        <v>463593110.21312302</v>
      </c>
      <c r="F9" s="1">
        <v>445425021.7265622</v>
      </c>
      <c r="G9" s="1">
        <v>447859393.65529251</v>
      </c>
      <c r="H9" s="1">
        <v>389367569.16119343</v>
      </c>
      <c r="I9" s="1">
        <v>419517533.21446794</v>
      </c>
      <c r="J9" s="1">
        <v>417509338.12335944</v>
      </c>
      <c r="K9" s="14">
        <v>446333640.95050168</v>
      </c>
      <c r="L9" s="14">
        <v>492342201.70578742</v>
      </c>
      <c r="M9" s="14">
        <v>486046883.43707401</v>
      </c>
    </row>
    <row r="10" spans="1:19" ht="19.2" x14ac:dyDescent="0.5">
      <c r="A10" s="1" t="s">
        <v>7</v>
      </c>
      <c r="B10" s="1">
        <v>2091422172.8849547</v>
      </c>
      <c r="C10" s="1">
        <v>1954018203.00123</v>
      </c>
      <c r="D10" s="1">
        <v>1910666074.9376943</v>
      </c>
      <c r="E10" s="1">
        <v>2025389895.3973403</v>
      </c>
      <c r="F10" s="1">
        <v>1970038803.9297009</v>
      </c>
      <c r="G10" s="1">
        <v>2044191881.3553638</v>
      </c>
      <c r="H10" s="1">
        <v>2085075718.9824712</v>
      </c>
      <c r="I10" s="1">
        <v>2090274029.9237499</v>
      </c>
      <c r="J10" s="1">
        <v>2043191185.9264739</v>
      </c>
      <c r="K10" s="1">
        <v>2073404807</v>
      </c>
      <c r="L10" s="14">
        <v>2120262252.1519792</v>
      </c>
      <c r="M10" s="14">
        <v>2116446554.4225318</v>
      </c>
    </row>
    <row r="11" spans="1:19" ht="19.2" x14ac:dyDescent="0.5">
      <c r="A11" s="1" t="s">
        <v>8</v>
      </c>
      <c r="B11" s="1">
        <v>420704047.90139025</v>
      </c>
      <c r="C11" s="1">
        <v>474130329.4100337</v>
      </c>
      <c r="D11" s="1">
        <v>577860790.05726397</v>
      </c>
      <c r="E11" s="1">
        <v>615673510.06546187</v>
      </c>
      <c r="F11" s="1">
        <v>477569084.59184003</v>
      </c>
      <c r="G11" s="1">
        <v>536547321.6646744</v>
      </c>
      <c r="H11" s="1">
        <v>637062301.84467554</v>
      </c>
      <c r="I11" s="1">
        <v>619123645.99092245</v>
      </c>
      <c r="J11" s="1">
        <v>638171786.97390163</v>
      </c>
      <c r="K11" s="14">
        <v>652901287.30999994</v>
      </c>
      <c r="L11" s="14">
        <v>665361985.51876342</v>
      </c>
      <c r="M11" s="14">
        <v>672312031.29191899</v>
      </c>
    </row>
    <row r="12" spans="1:19" ht="19.2" x14ac:dyDescent="0.5">
      <c r="A12" s="1" t="s">
        <v>9</v>
      </c>
      <c r="B12" s="1">
        <v>290270222.47411603</v>
      </c>
      <c r="C12" s="1">
        <v>383182387.67979419</v>
      </c>
      <c r="D12" s="1">
        <v>397210202.03445476</v>
      </c>
      <c r="E12" s="1">
        <v>413417463.61051887</v>
      </c>
      <c r="F12" s="1">
        <v>275116637.13831508</v>
      </c>
      <c r="G12" s="1">
        <v>325415036.73011255</v>
      </c>
      <c r="H12" s="1">
        <v>385368465.62346131</v>
      </c>
      <c r="I12" s="1">
        <v>403198998.65586615</v>
      </c>
      <c r="J12" s="1">
        <v>269822890.86830384</v>
      </c>
      <c r="K12" s="14">
        <v>365367112.23780829</v>
      </c>
      <c r="L12" s="14">
        <v>427856218.23199773</v>
      </c>
      <c r="M12" s="14">
        <v>435791748.72331804</v>
      </c>
    </row>
    <row r="13" spans="1:19" s="1" customFormat="1" ht="19.2" x14ac:dyDescent="0.5">
      <c r="A13" s="1" t="s">
        <v>10</v>
      </c>
      <c r="B13" s="1">
        <v>307577124.83560884</v>
      </c>
      <c r="C13" s="1">
        <v>300948411.04762417</v>
      </c>
      <c r="D13" s="1">
        <v>320286036.67719144</v>
      </c>
      <c r="E13" s="1">
        <v>322793759.92812699</v>
      </c>
      <c r="F13" s="1">
        <v>316610551.01214564</v>
      </c>
      <c r="G13" s="1">
        <v>309642761.79879975</v>
      </c>
      <c r="H13" s="1">
        <v>323165426.06822091</v>
      </c>
      <c r="I13" s="1">
        <v>333607091.62982029</v>
      </c>
      <c r="J13" s="1">
        <v>340348525.86574829</v>
      </c>
      <c r="K13" s="1">
        <v>345214747.36715591</v>
      </c>
      <c r="L13" s="1">
        <v>351205517.06409419</v>
      </c>
      <c r="M13" s="1">
        <v>382269824.00195068</v>
      </c>
    </row>
    <row r="14" spans="1:19" s="100" customFormat="1" ht="19.2" x14ac:dyDescent="0.5">
      <c r="A14" s="1" t="s">
        <v>11</v>
      </c>
      <c r="B14" s="1">
        <v>2076314176.8226883</v>
      </c>
      <c r="C14" s="1">
        <v>1846753819.4475334</v>
      </c>
      <c r="D14" s="1">
        <v>1752822754.6281466</v>
      </c>
      <c r="E14" s="1">
        <v>1667067224.1227779</v>
      </c>
      <c r="F14" s="1">
        <v>1803960136.3585057</v>
      </c>
      <c r="G14" s="1">
        <v>1760313093.6512847</v>
      </c>
      <c r="H14" s="1">
        <v>1993134340.1405191</v>
      </c>
      <c r="I14" s="1">
        <v>1883309203.4231768</v>
      </c>
      <c r="J14" s="1">
        <v>1961871779.2188902</v>
      </c>
      <c r="K14" s="14">
        <v>1965721868.8900001</v>
      </c>
      <c r="L14" s="14">
        <v>2122979618.3989999</v>
      </c>
      <c r="M14" s="14">
        <v>2038060433.6631477</v>
      </c>
    </row>
    <row r="15" spans="1:19" s="100" customFormat="1" ht="19.2" x14ac:dyDescent="0.5">
      <c r="A15" s="1" t="s">
        <v>12</v>
      </c>
      <c r="B15" s="1">
        <v>434373167.37119901</v>
      </c>
      <c r="C15" s="100">
        <v>433736032.06349748</v>
      </c>
      <c r="D15" s="100">
        <v>431116953.49839556</v>
      </c>
      <c r="E15" s="1">
        <v>441533387.24248791</v>
      </c>
      <c r="F15" s="1">
        <v>430361594.66518462</v>
      </c>
      <c r="G15" s="1">
        <v>438968826.55871278</v>
      </c>
      <c r="H15" s="1">
        <v>449943047.22268069</v>
      </c>
      <c r="I15" s="1">
        <v>458042022.07268894</v>
      </c>
      <c r="J15" s="1">
        <v>442023826.67948657</v>
      </c>
      <c r="K15" s="1">
        <v>450422279.38639635</v>
      </c>
      <c r="L15" s="1">
        <v>459881147.25351053</v>
      </c>
      <c r="M15" s="1">
        <v>468964568.51980692</v>
      </c>
    </row>
    <row r="16" spans="1:19" s="1" customFormat="1" ht="19.2" x14ac:dyDescent="0.5">
      <c r="A16" s="1" t="s">
        <v>13</v>
      </c>
      <c r="B16" s="1">
        <v>110130073.57573202</v>
      </c>
      <c r="C16" s="1">
        <v>108838309.96333779</v>
      </c>
      <c r="D16" s="1">
        <v>108511054.05057943</v>
      </c>
      <c r="E16" s="1">
        <v>117047748.19733711</v>
      </c>
      <c r="F16" s="1">
        <v>113761896.16239107</v>
      </c>
      <c r="G16" s="1">
        <v>113367294.5665148</v>
      </c>
      <c r="H16" s="1">
        <v>110152215.62820792</v>
      </c>
      <c r="I16" s="1">
        <v>110043189.01003017</v>
      </c>
      <c r="J16" s="1">
        <v>112354432.84599654</v>
      </c>
      <c r="K16" s="1">
        <v>119167286.67099231</v>
      </c>
      <c r="L16" s="1">
        <v>117126461.88441947</v>
      </c>
      <c r="M16" s="1">
        <v>118738663.51386866</v>
      </c>
    </row>
    <row r="17" spans="1:13" s="1" customFormat="1" ht="19.2" x14ac:dyDescent="0.5">
      <c r="A17" s="1" t="s">
        <v>14</v>
      </c>
      <c r="B17" s="1">
        <v>449659519.51102042</v>
      </c>
      <c r="C17" s="1">
        <v>467719337.32789695</v>
      </c>
      <c r="D17" s="1">
        <v>364611166.69392574</v>
      </c>
      <c r="E17" s="1">
        <v>363544243.91080999</v>
      </c>
      <c r="F17" s="1">
        <v>398637206.49141455</v>
      </c>
      <c r="G17" s="1">
        <v>396568052.94665635</v>
      </c>
      <c r="H17" s="1">
        <v>397381848.91329581</v>
      </c>
      <c r="I17" s="1">
        <v>478015228.12252307</v>
      </c>
      <c r="J17" s="1">
        <v>432374804.26410621</v>
      </c>
      <c r="K17" s="1">
        <v>442993172.89498985</v>
      </c>
      <c r="L17" s="1">
        <v>442236234.84674412</v>
      </c>
      <c r="M17" s="1">
        <v>435444593.86546999</v>
      </c>
    </row>
    <row r="18" spans="1:13" ht="19.2" x14ac:dyDescent="0.5">
      <c r="A18" s="1" t="s">
        <v>15</v>
      </c>
      <c r="B18" s="1">
        <v>697456745.96590519</v>
      </c>
      <c r="C18" s="1">
        <v>685752189.75232279</v>
      </c>
      <c r="D18" s="1">
        <v>772361772.95879221</v>
      </c>
      <c r="E18" s="1">
        <v>790199035.11991429</v>
      </c>
      <c r="F18" s="1">
        <v>785566364.08504832</v>
      </c>
      <c r="G18" s="1">
        <v>787752028.76379442</v>
      </c>
      <c r="H18" s="1">
        <v>796431713.88740981</v>
      </c>
      <c r="I18" s="1">
        <v>816209385.6674906</v>
      </c>
      <c r="J18" s="1">
        <v>822462309.77000201</v>
      </c>
      <c r="K18" s="14">
        <v>826340455.63650155</v>
      </c>
      <c r="L18" s="14">
        <v>826983837.44000006</v>
      </c>
      <c r="M18" s="14">
        <v>852127640.3526448</v>
      </c>
    </row>
    <row r="19" spans="1:13" ht="19.2" x14ac:dyDescent="0.5">
      <c r="A19" s="1" t="s">
        <v>16</v>
      </c>
      <c r="B19" s="1">
        <v>713166732.73248577</v>
      </c>
      <c r="C19" s="1">
        <v>703074679.09302473</v>
      </c>
      <c r="D19" s="1">
        <v>712332659.14942384</v>
      </c>
      <c r="E19" s="1">
        <v>709974357.80152535</v>
      </c>
      <c r="F19" s="1">
        <v>714562900.33092415</v>
      </c>
      <c r="G19" s="1">
        <v>720790432.83377159</v>
      </c>
      <c r="H19" s="1">
        <v>733907190.93655717</v>
      </c>
      <c r="I19" s="1">
        <v>748767260.68094873</v>
      </c>
      <c r="J19" s="1">
        <v>749947128.25694275</v>
      </c>
      <c r="K19" s="1">
        <v>751421026.38985991</v>
      </c>
      <c r="L19" s="1">
        <v>752295183.43082428</v>
      </c>
      <c r="M19" s="14">
        <v>768295603.17905593</v>
      </c>
    </row>
    <row r="20" spans="1:13" s="1" customFormat="1" ht="19.2" x14ac:dyDescent="0.5">
      <c r="A20" s="1" t="s">
        <v>17</v>
      </c>
      <c r="B20" s="1">
        <v>335886705.69906634</v>
      </c>
      <c r="C20" s="1">
        <v>340584074.70138454</v>
      </c>
      <c r="D20" s="1">
        <v>343629736.27142709</v>
      </c>
      <c r="E20" s="1">
        <v>344151492.09362888</v>
      </c>
      <c r="F20" s="1">
        <v>349887547.03102499</v>
      </c>
      <c r="G20" s="1">
        <v>351386032.22482193</v>
      </c>
      <c r="H20" s="1">
        <v>359379032.12075502</v>
      </c>
      <c r="I20" s="1">
        <v>361170832.15880919</v>
      </c>
      <c r="J20" s="1">
        <v>361713331.3773607</v>
      </c>
      <c r="K20" s="1">
        <v>370158772.38028318</v>
      </c>
      <c r="L20" s="1">
        <v>371247653.89124811</v>
      </c>
      <c r="M20" s="1">
        <v>385484875.53759807</v>
      </c>
    </row>
    <row r="21" spans="1:13" ht="19.2" x14ac:dyDescent="0.5">
      <c r="A21" s="1" t="s">
        <v>18</v>
      </c>
      <c r="B21" s="120">
        <v>21404503.487490065</v>
      </c>
      <c r="C21" s="120">
        <v>21475384.657299235</v>
      </c>
      <c r="D21" s="120">
        <v>21292552.982530657</v>
      </c>
      <c r="E21" s="120">
        <v>23514661.197921731</v>
      </c>
      <c r="F21" s="1">
        <v>21888424.601229005</v>
      </c>
      <c r="G21" s="1">
        <v>22002892.132825289</v>
      </c>
      <c r="H21" s="1">
        <v>22308943.189095378</v>
      </c>
      <c r="I21" s="1">
        <v>22429934.725020483</v>
      </c>
      <c r="J21" s="1">
        <v>22033491.50716684</v>
      </c>
      <c r="K21" s="14">
        <v>22655194.768499654</v>
      </c>
      <c r="L21" s="14">
        <v>23133507.061810914</v>
      </c>
      <c r="M21" s="14">
        <v>23713461.957078863</v>
      </c>
    </row>
    <row r="22" spans="1:13" ht="19.2" x14ac:dyDescent="0.5">
      <c r="A22" s="1" t="s">
        <v>19</v>
      </c>
      <c r="B22" s="1">
        <v>513393788.89894247</v>
      </c>
      <c r="C22" s="1">
        <v>489659665.56835699</v>
      </c>
      <c r="D22" s="1">
        <v>514849079.12156743</v>
      </c>
      <c r="E22" s="1">
        <v>512121163.47924846</v>
      </c>
      <c r="F22" s="1">
        <v>503550038.38160861</v>
      </c>
      <c r="G22" s="1">
        <v>521299623.51065403</v>
      </c>
      <c r="H22" s="1">
        <v>518374042.22080523</v>
      </c>
      <c r="I22" s="1">
        <v>523068396.32686633</v>
      </c>
      <c r="J22" s="1">
        <v>517666210.13089955</v>
      </c>
      <c r="K22" s="14">
        <v>524022387.50872016</v>
      </c>
      <c r="L22" s="14">
        <v>523584691.83450347</v>
      </c>
      <c r="M22" s="14">
        <v>514876728.43707573</v>
      </c>
    </row>
    <row r="23" spans="1:13" ht="19.2" x14ac:dyDescent="0.5">
      <c r="A23" s="1" t="s">
        <v>20</v>
      </c>
      <c r="B23" s="1">
        <v>68720082.006993353</v>
      </c>
      <c r="C23" s="1">
        <v>57066859.380627222</v>
      </c>
      <c r="D23" s="1">
        <v>60214631.961688764</v>
      </c>
      <c r="E23" s="1">
        <v>52843221.951611012</v>
      </c>
      <c r="F23" s="1">
        <v>58376809.704474233</v>
      </c>
      <c r="G23" s="1">
        <v>61110362.135725938</v>
      </c>
      <c r="H23" s="1">
        <v>61073539.221243761</v>
      </c>
      <c r="I23" s="1">
        <v>60131787.575924367</v>
      </c>
      <c r="J23" s="1">
        <v>60159829.464683592</v>
      </c>
      <c r="K23" s="14">
        <v>60184721.031196609</v>
      </c>
      <c r="L23" s="14">
        <v>60205273.405423269</v>
      </c>
      <c r="M23" s="14">
        <v>60535078.246025741</v>
      </c>
    </row>
    <row r="24" spans="1:13" s="16" customFormat="1" ht="19.2" x14ac:dyDescent="0.5">
      <c r="A24" s="2" t="s">
        <v>39</v>
      </c>
      <c r="B24" s="2">
        <f t="shared" ref="B24:L24" si="0">SUM(B4:B23)</f>
        <v>15784956654.320524</v>
      </c>
      <c r="C24" s="2">
        <f t="shared" si="0"/>
        <v>15919630973.302176</v>
      </c>
      <c r="D24" s="2">
        <f t="shared" si="0"/>
        <v>15887917743.119675</v>
      </c>
      <c r="E24" s="2">
        <f t="shared" si="0"/>
        <v>16124779971.330769</v>
      </c>
      <c r="F24" s="2">
        <f t="shared" si="0"/>
        <v>15730195626.934227</v>
      </c>
      <c r="G24" s="2">
        <f t="shared" si="0"/>
        <v>15927998107.087782</v>
      </c>
      <c r="H24" s="2">
        <f t="shared" si="0"/>
        <v>16213340048.317425</v>
      </c>
      <c r="I24" s="2">
        <f t="shared" si="0"/>
        <v>16852914766.61874</v>
      </c>
      <c r="J24" s="2">
        <f t="shared" si="0"/>
        <v>16253095474.342873</v>
      </c>
      <c r="K24" s="2">
        <f t="shared" si="0"/>
        <v>17813371522.409866</v>
      </c>
      <c r="L24" s="2">
        <f t="shared" si="0"/>
        <v>17995412679.313244</v>
      </c>
      <c r="M24" s="2">
        <f>SUM(M4:M23)</f>
        <v>18065145335.100983</v>
      </c>
    </row>
    <row r="25" spans="1:13" ht="19.2" x14ac:dyDescent="0.5">
      <c r="A25" s="1" t="s">
        <v>22</v>
      </c>
      <c r="B25" s="1">
        <f>B26-B27</f>
        <v>956674906.17738557</v>
      </c>
      <c r="C25" s="1">
        <f t="shared" ref="C25:M25" si="1">C26-C27</f>
        <v>950699686.81637335</v>
      </c>
      <c r="D25" s="1">
        <f t="shared" si="1"/>
        <v>954794342.93933499</v>
      </c>
      <c r="E25" s="1">
        <f t="shared" si="1"/>
        <v>979304319.44980705</v>
      </c>
      <c r="F25" s="1">
        <f t="shared" si="1"/>
        <v>992276431.44079614</v>
      </c>
      <c r="G25" s="1">
        <f t="shared" si="1"/>
        <v>977558135.31800687</v>
      </c>
      <c r="H25" s="1">
        <f t="shared" si="1"/>
        <v>997887424.11237204</v>
      </c>
      <c r="I25" s="1">
        <f t="shared" si="1"/>
        <v>999206965.61703563</v>
      </c>
      <c r="J25" s="1">
        <f t="shared" si="1"/>
        <v>1012620652.8479016</v>
      </c>
      <c r="K25" s="1">
        <f t="shared" si="1"/>
        <v>1027089507.4269363</v>
      </c>
      <c r="L25" s="1">
        <f t="shared" si="1"/>
        <v>1048901130.5786425</v>
      </c>
      <c r="M25" s="1">
        <f t="shared" si="1"/>
        <v>1044354329.2479166</v>
      </c>
    </row>
    <row r="26" spans="1:13" ht="19.2" x14ac:dyDescent="0.5">
      <c r="A26" s="1" t="s">
        <v>23</v>
      </c>
      <c r="B26" s="1">
        <v>976975437.33617723</v>
      </c>
      <c r="C26" s="1">
        <v>972260312.20318413</v>
      </c>
      <c r="D26" s="1">
        <v>978747930.64806604</v>
      </c>
      <c r="E26" s="1">
        <v>1003661322.4563739</v>
      </c>
      <c r="F26" s="1">
        <v>1013940631.9443113</v>
      </c>
      <c r="G26" s="1">
        <v>1001648726.2779157</v>
      </c>
      <c r="H26" s="1">
        <v>1021681700.8034741</v>
      </c>
      <c r="I26" s="1">
        <v>1023725064.205081</v>
      </c>
      <c r="J26" s="1">
        <v>1035719408.8976265</v>
      </c>
      <c r="K26" s="1">
        <v>1050823216.8521736</v>
      </c>
      <c r="L26" s="1">
        <v>1073096138.3345478</v>
      </c>
      <c r="M26" s="1">
        <v>1068165373.5269095</v>
      </c>
    </row>
    <row r="27" spans="1:13" ht="19.2" x14ac:dyDescent="0.5">
      <c r="A27" s="1" t="s">
        <v>24</v>
      </c>
      <c r="B27" s="1">
        <v>20300531.15879168</v>
      </c>
      <c r="C27" s="1">
        <v>21560625.386810765</v>
      </c>
      <c r="D27" s="1">
        <v>23953587.708730999</v>
      </c>
      <c r="E27" s="1">
        <v>24357003.006566912</v>
      </c>
      <c r="F27" s="1">
        <v>21664200.503515132</v>
      </c>
      <c r="G27" s="1">
        <v>24090590.959908828</v>
      </c>
      <c r="H27" s="1">
        <v>23794276.691101983</v>
      </c>
      <c r="I27" s="1">
        <v>24518098.588045307</v>
      </c>
      <c r="J27" s="1">
        <v>23098756.049724899</v>
      </c>
      <c r="K27" s="1">
        <v>23733709.425237253</v>
      </c>
      <c r="L27" s="1">
        <v>24195007.755905315</v>
      </c>
      <c r="M27" s="1">
        <v>23811044.278992873</v>
      </c>
    </row>
    <row r="28" spans="1:13" s="16" customFormat="1" ht="19.2" x14ac:dyDescent="0.5">
      <c r="A28" s="2" t="s">
        <v>50</v>
      </c>
      <c r="B28" s="2">
        <f>B24+B25</f>
        <v>16741631560.49791</v>
      </c>
      <c r="C28" s="2">
        <f t="shared" ref="C28:M28" si="2">C24+C25</f>
        <v>16870330660.118549</v>
      </c>
      <c r="D28" s="2">
        <f t="shared" si="2"/>
        <v>16842712086.05901</v>
      </c>
      <c r="E28" s="2">
        <f t="shared" si="2"/>
        <v>17104084290.780575</v>
      </c>
      <c r="F28" s="2">
        <f t="shared" si="2"/>
        <v>16722472058.375023</v>
      </c>
      <c r="G28" s="2">
        <f t="shared" si="2"/>
        <v>16905556242.405788</v>
      </c>
      <c r="H28" s="2">
        <f t="shared" si="2"/>
        <v>17211227472.429798</v>
      </c>
      <c r="I28" s="2">
        <f t="shared" si="2"/>
        <v>17852121732.235775</v>
      </c>
      <c r="J28" s="2">
        <f t="shared" si="2"/>
        <v>17265716127.190773</v>
      </c>
      <c r="K28" s="2">
        <f t="shared" si="2"/>
        <v>18840461029.836803</v>
      </c>
      <c r="L28" s="2">
        <f t="shared" si="2"/>
        <v>19044313809.891888</v>
      </c>
      <c r="M28" s="2">
        <f t="shared" si="2"/>
        <v>19109499664.3489</v>
      </c>
    </row>
    <row r="29" spans="1:13" ht="19.2" x14ac:dyDescent="0.5">
      <c r="A29" s="23"/>
      <c r="B29" s="22"/>
      <c r="J29" s="22"/>
    </row>
    <row r="30" spans="1:13" ht="19.2" x14ac:dyDescent="0.5">
      <c r="A30" s="23"/>
      <c r="B30" s="22"/>
      <c r="I30" s="97"/>
      <c r="J30" s="97"/>
    </row>
    <row r="31" spans="1:13" ht="19.2" x14ac:dyDescent="0.5">
      <c r="A31" s="23"/>
      <c r="B31" s="19"/>
    </row>
    <row r="32" spans="1:13" x14ac:dyDescent="0.3">
      <c r="J32" s="19"/>
    </row>
    <row r="33" spans="1:10" ht="19.2" x14ac:dyDescent="0.5">
      <c r="A33" s="23"/>
      <c r="B33" s="24"/>
      <c r="J33" s="19"/>
    </row>
    <row r="34" spans="1:10" ht="19.2" x14ac:dyDescent="0.5">
      <c r="A34" s="23"/>
      <c r="B34" s="22"/>
      <c r="J34" s="19"/>
    </row>
    <row r="35" spans="1:10" ht="19.2" x14ac:dyDescent="0.5">
      <c r="A35" s="23"/>
      <c r="B35" s="22"/>
      <c r="J35" s="19"/>
    </row>
    <row r="36" spans="1:10" ht="19.2" x14ac:dyDescent="0.5">
      <c r="A36" s="23"/>
      <c r="B36" s="19"/>
    </row>
    <row r="37" spans="1:10" x14ac:dyDescent="0.3">
      <c r="I37" s="16"/>
    </row>
  </sheetData>
  <phoneticPr fontId="4" type="noConversion"/>
  <pageMargins left="0.7" right="0.7" top="0.75" bottom="0.75" header="0.3" footer="0.3"/>
  <pageSetup scale="78" orientation="landscape" r:id="rId1"/>
  <colBreaks count="1" manualBreakCount="1">
    <brk id="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EE88-6801-4FB4-9EE9-13C32AE037B7}">
  <dimension ref="A1:Q30"/>
  <sheetViews>
    <sheetView zoomScale="120" zoomScaleNormal="120" workbookViewId="0">
      <pane xSplit="1" ySplit="3" topLeftCell="I14" activePane="bottomRight" state="frozen"/>
      <selection pane="topRight" activeCell="B1" sqref="B1"/>
      <selection pane="bottomLeft" activeCell="A5" sqref="A5"/>
      <selection pane="bottomRight" activeCell="Q16" sqref="Q16"/>
    </sheetView>
  </sheetViews>
  <sheetFormatPr defaultRowHeight="14.4" x14ac:dyDescent="0.3"/>
  <cols>
    <col min="1" max="1" width="30.6640625" customWidth="1"/>
    <col min="2" max="2" width="9.109375" customWidth="1"/>
    <col min="3" max="6" width="8.88671875" bestFit="1" customWidth="1"/>
    <col min="7" max="9" width="9" bestFit="1" customWidth="1"/>
    <col min="10" max="10" width="9.33203125" style="11" bestFit="1" customWidth="1"/>
  </cols>
  <sheetData>
    <row r="1" spans="1:17" s="27" customFormat="1" ht="19.2" x14ac:dyDescent="0.5">
      <c r="A1" s="122" t="s">
        <v>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s="86" customFormat="1" ht="19.2" x14ac:dyDescent="0.5">
      <c r="A2" s="83" t="s">
        <v>0</v>
      </c>
      <c r="B2" s="83">
        <v>2023</v>
      </c>
      <c r="C2" s="83">
        <v>2023</v>
      </c>
      <c r="D2" s="83">
        <v>2023</v>
      </c>
      <c r="E2" s="83">
        <v>2023</v>
      </c>
      <c r="F2" s="83">
        <v>2024</v>
      </c>
      <c r="G2" s="83">
        <v>2024</v>
      </c>
      <c r="H2" s="83">
        <v>2024</v>
      </c>
      <c r="I2" s="83">
        <v>2024</v>
      </c>
      <c r="J2" s="83">
        <v>2025</v>
      </c>
      <c r="K2" s="83">
        <v>2025</v>
      </c>
      <c r="L2" s="83">
        <v>2025</v>
      </c>
      <c r="M2" s="83">
        <v>2025</v>
      </c>
    </row>
    <row r="3" spans="1:17" s="79" customFormat="1" ht="19.2" x14ac:dyDescent="0.5">
      <c r="A3" s="76"/>
      <c r="B3" s="76" t="s">
        <v>26</v>
      </c>
      <c r="C3" s="76" t="s">
        <v>27</v>
      </c>
      <c r="D3" s="76" t="s">
        <v>28</v>
      </c>
      <c r="E3" s="76" t="s">
        <v>29</v>
      </c>
      <c r="F3" s="76" t="s">
        <v>26</v>
      </c>
      <c r="G3" s="76" t="s">
        <v>27</v>
      </c>
      <c r="H3" s="76" t="s">
        <v>28</v>
      </c>
      <c r="I3" s="76" t="s">
        <v>29</v>
      </c>
      <c r="J3" s="76" t="s">
        <v>26</v>
      </c>
      <c r="K3" s="76" t="s">
        <v>27</v>
      </c>
      <c r="L3" s="76" t="s">
        <v>28</v>
      </c>
      <c r="M3" s="76" t="s">
        <v>29</v>
      </c>
    </row>
    <row r="4" spans="1:17" ht="19.2" x14ac:dyDescent="0.5">
      <c r="A4" s="1" t="s">
        <v>1</v>
      </c>
      <c r="B4" s="91" t="s">
        <v>37</v>
      </c>
      <c r="C4" s="87">
        <f>'Table 1.2 QGDP 2023-25 KP ZWG'!C4/'Table 1.2 QGDP 2023-25 KP ZWG'!B4*100-100</f>
        <v>-8.3151365836708635</v>
      </c>
      <c r="D4" s="87">
        <f>'Table 1.2 QGDP 2023-25 KP ZWG'!D4/'Table 1.2 QGDP 2023-25 KP ZWG'!C4*100-100</f>
        <v>-13.381989366992045</v>
      </c>
      <c r="E4" s="87">
        <f>'Table 1.2 QGDP 2023-25 KP ZWG'!E4/'Table 1.2 QGDP 2023-25 KP ZWG'!D4*100-100</f>
        <v>-18.16716501304974</v>
      </c>
      <c r="F4" s="87">
        <f>'Table 1.2 QGDP 2023-25 KP ZWG'!F4/'Table 1.2 QGDP 2023-25 KP ZWG'!E4*100-100</f>
        <v>22.0503133406513</v>
      </c>
      <c r="G4" s="87">
        <f>'Table 1.2 QGDP 2023-25 KP ZWG'!G4/'Table 1.2 QGDP 2023-25 KP ZWG'!F4*100-100</f>
        <v>-11.207168589037067</v>
      </c>
      <c r="H4" s="87">
        <f>'Table 1.2 QGDP 2023-25 KP ZWG'!H4/'Table 1.2 QGDP 2023-25 KP ZWG'!G4*100-100</f>
        <v>-25.581977160976294</v>
      </c>
      <c r="I4" s="87">
        <f>'Table 1.2 QGDP 2023-25 KP ZWG'!I4/'Table 1.2 QGDP 2023-25 KP ZWG'!H4*100-100</f>
        <v>39.312997014943051</v>
      </c>
      <c r="J4" s="87">
        <f>'Table 1.2 QGDP 2023-25 KP ZWG'!J4/'Table 1.2 QGDP 2023-25 KP ZWG'!I4*100-100</f>
        <v>15.075801871395541</v>
      </c>
      <c r="K4" s="87">
        <f>'Table 1.2 QGDP 2023-25 KP ZWG'!K4/'Table 1.2 QGDP 2023-25 KP ZWG'!J4*100-100</f>
        <v>9.9591754560650827</v>
      </c>
      <c r="L4" s="87">
        <f>'Table 1.2 QGDP 2023-25 KP ZWG'!L4/'Table 1.2 QGDP 2023-25 KP ZWG'!K4*100-100</f>
        <v>-14.985759094543127</v>
      </c>
      <c r="M4" s="87">
        <f>'Table 1.2 QGDP 2023-25 KP ZWG'!M4/'Table 1.2 QGDP 2023-25 KP ZWG'!L4*100-100</f>
        <v>16.369621549205092</v>
      </c>
    </row>
    <row r="5" spans="1:17" ht="19.2" x14ac:dyDescent="0.5">
      <c r="A5" s="1" t="s">
        <v>2</v>
      </c>
      <c r="B5" s="91" t="s">
        <v>37</v>
      </c>
      <c r="C5" s="87">
        <f>'Table 1.2 QGDP 2023-25 KP ZWG'!C5/'Table 1.2 QGDP 2023-25 KP ZWG'!B5*100-100</f>
        <v>8.439463950130019</v>
      </c>
      <c r="D5" s="87">
        <f>'Table 1.2 QGDP 2023-25 KP ZWG'!D5/'Table 1.2 QGDP 2023-25 KP ZWG'!C5*100-100</f>
        <v>3.4912196216392744</v>
      </c>
      <c r="E5" s="87">
        <f>'Table 1.2 QGDP 2023-25 KP ZWG'!E5/'Table 1.2 QGDP 2023-25 KP ZWG'!D5*100-100</f>
        <v>-3.2936828611213542</v>
      </c>
      <c r="F5" s="87">
        <f>'Table 1.2 QGDP 2023-25 KP ZWG'!F5/'Table 1.2 QGDP 2023-25 KP ZWG'!E5*100-100</f>
        <v>-2.29307993808888</v>
      </c>
      <c r="G5" s="87">
        <f>'Table 1.2 QGDP 2023-25 KP ZWG'!G5/'Table 1.2 QGDP 2023-25 KP ZWG'!F5*100-100</f>
        <v>10.498439639676093</v>
      </c>
      <c r="H5" s="87">
        <f>'Table 1.2 QGDP 2023-25 KP ZWG'!H5/'Table 1.2 QGDP 2023-25 KP ZWG'!G5*100-100</f>
        <v>7.4906202165914522</v>
      </c>
      <c r="I5" s="87">
        <f>'Table 1.2 QGDP 2023-25 KP ZWG'!I5/'Table 1.2 QGDP 2023-25 KP ZWG'!H5*100-100</f>
        <v>7.5004315720665886</v>
      </c>
      <c r="J5" s="87">
        <f>'Table 1.2 QGDP 2023-25 KP ZWG'!J5/'Table 1.2 QGDP 2023-25 KP ZWG'!I5*100-100</f>
        <v>-27.085504628261788</v>
      </c>
      <c r="K5" s="87">
        <f>'Table 1.2 QGDP 2023-25 KP ZWG'!K5/'Table 1.2 QGDP 2023-25 KP ZWG'!J5*100-100</f>
        <v>47.48297425749908</v>
      </c>
      <c r="L5" s="87">
        <f>'Table 1.2 QGDP 2023-25 KP ZWG'!L5/'Table 1.2 QGDP 2023-25 KP ZWG'!K5*100-100</f>
        <v>1.3689682248422201</v>
      </c>
      <c r="M5" s="87">
        <f>'Table 1.2 QGDP 2023-25 KP ZWG'!M5/'Table 1.2 QGDP 2023-25 KP ZWG'!L5*100-100</f>
        <v>-2.8259838752647681</v>
      </c>
    </row>
    <row r="6" spans="1:17" ht="19.2" x14ac:dyDescent="0.5">
      <c r="A6" s="1" t="s">
        <v>3</v>
      </c>
      <c r="B6" s="91" t="s">
        <v>37</v>
      </c>
      <c r="C6" s="87">
        <f>'Table 1.2 QGDP 2023-25 KP ZWG'!C6/'Table 1.2 QGDP 2023-25 KP ZWG'!B6*100-100</f>
        <v>10.361730799353765</v>
      </c>
      <c r="D6" s="87">
        <f>'Table 1.2 QGDP 2023-25 KP ZWG'!D6/'Table 1.2 QGDP 2023-25 KP ZWG'!C6*100-100</f>
        <v>9.4109120467825562</v>
      </c>
      <c r="E6" s="87">
        <f>'Table 1.2 QGDP 2023-25 KP ZWG'!E6/'Table 1.2 QGDP 2023-25 KP ZWG'!D6*100-100</f>
        <v>17.549844025809591</v>
      </c>
      <c r="F6" s="87">
        <f>'Table 1.2 QGDP 2023-25 KP ZWG'!F6/'Table 1.2 QGDP 2023-25 KP ZWG'!E6*100-100</f>
        <v>-15.83214231239532</v>
      </c>
      <c r="G6" s="87">
        <f>'Table 1.2 QGDP 2023-25 KP ZWG'!G6/'Table 1.2 QGDP 2023-25 KP ZWG'!F6*100-100</f>
        <v>0.80749040225569502</v>
      </c>
      <c r="H6" s="87">
        <f>'Table 1.2 QGDP 2023-25 KP ZWG'!H6/'Table 1.2 QGDP 2023-25 KP ZWG'!G6*100-100</f>
        <v>0.39197592819111549</v>
      </c>
      <c r="I6" s="87">
        <f>'Table 1.2 QGDP 2023-25 KP ZWG'!I6/'Table 1.2 QGDP 2023-25 KP ZWG'!H6*100-100</f>
        <v>-0.86120912312010489</v>
      </c>
      <c r="J6" s="87">
        <f>'Table 1.2 QGDP 2023-25 KP ZWG'!J6/'Table 1.2 QGDP 2023-25 KP ZWG'!I6*100-100</f>
        <v>0.79999999999999716</v>
      </c>
      <c r="K6" s="87">
        <f>'Table 1.2 QGDP 2023-25 KP ZWG'!K6/'Table 1.2 QGDP 2023-25 KP ZWG'!J6*100-100</f>
        <v>4.3099999999999881</v>
      </c>
      <c r="L6" s="87">
        <f>'Table 1.2 QGDP 2023-25 KP ZWG'!L6/'Table 1.2 QGDP 2023-25 KP ZWG'!K6*100-100</f>
        <v>2.6000000000000085</v>
      </c>
      <c r="M6" s="87">
        <f>'Table 1.2 QGDP 2023-25 KP ZWG'!M6/'Table 1.2 QGDP 2023-25 KP ZWG'!L6*100-100</f>
        <v>-1.5100000000000051</v>
      </c>
    </row>
    <row r="7" spans="1:17" ht="19.2" x14ac:dyDescent="0.5">
      <c r="A7" s="1" t="s">
        <v>4</v>
      </c>
      <c r="B7" s="91" t="s">
        <v>37</v>
      </c>
      <c r="C7" s="87">
        <f>'Table 1.2 QGDP 2023-25 KP ZWG'!C7/'Table 1.2 QGDP 2023-25 KP ZWG'!B7*100-100</f>
        <v>55.754525814912455</v>
      </c>
      <c r="D7" s="87">
        <f>'Table 1.2 QGDP 2023-25 KP ZWG'!D7/'Table 1.2 QGDP 2023-25 KP ZWG'!C7*100-100</f>
        <v>12.792290864405302</v>
      </c>
      <c r="E7" s="87">
        <f>'Table 1.2 QGDP 2023-25 KP ZWG'!E7/'Table 1.2 QGDP 2023-25 KP ZWG'!D7*100-100</f>
        <v>-12.86420182851613</v>
      </c>
      <c r="F7" s="87">
        <f>'Table 1.2 QGDP 2023-25 KP ZWG'!F7/'Table 1.2 QGDP 2023-25 KP ZWG'!E7*100-100</f>
        <v>1.2829475355028848</v>
      </c>
      <c r="G7" s="87">
        <f>'Table 1.2 QGDP 2023-25 KP ZWG'!G7/'Table 1.2 QGDP 2023-25 KP ZWG'!F7*100-100</f>
        <v>-3.224961307189659</v>
      </c>
      <c r="H7" s="87">
        <f>'Table 1.2 QGDP 2023-25 KP ZWG'!H7/'Table 1.2 QGDP 2023-25 KP ZWG'!G7*100-100</f>
        <v>22.467860156614989</v>
      </c>
      <c r="I7" s="87">
        <f>'Table 1.2 QGDP 2023-25 KP ZWG'!I7/'Table 1.2 QGDP 2023-25 KP ZWG'!H7*100-100</f>
        <v>-14.535201256633385</v>
      </c>
      <c r="J7" s="87">
        <f>'Table 1.2 QGDP 2023-25 KP ZWG'!J7/'Table 1.2 QGDP 2023-25 KP ZWG'!I7*100-100</f>
        <v>6.0970292795730927</v>
      </c>
      <c r="K7" s="87">
        <f>'Table 1.2 QGDP 2023-25 KP ZWG'!K7/'Table 1.2 QGDP 2023-25 KP ZWG'!J7*100-100</f>
        <v>18.169662716419481</v>
      </c>
      <c r="L7" s="87">
        <f>'Table 1.2 QGDP 2023-25 KP ZWG'!L7/'Table 1.2 QGDP 2023-25 KP ZWG'!K7*100-100</f>
        <v>6.0433740784619374</v>
      </c>
      <c r="M7" s="87">
        <f>'Table 1.2 QGDP 2023-25 KP ZWG'!M7/'Table 1.2 QGDP 2023-25 KP ZWG'!L7*100-100</f>
        <v>-18.368328974611742</v>
      </c>
    </row>
    <row r="8" spans="1:17" ht="19.2" x14ac:dyDescent="0.5">
      <c r="A8" s="1" t="s">
        <v>5</v>
      </c>
      <c r="B8" s="91" t="s">
        <v>37</v>
      </c>
      <c r="C8" s="87">
        <f>'Table 1.2 QGDP 2023-25 KP ZWG'!C8/'Table 1.2 QGDP 2023-25 KP ZWG'!B8*100-100</f>
        <v>-2.0262998540711834</v>
      </c>
      <c r="D8" s="87">
        <f>'Table 1.2 QGDP 2023-25 KP ZWG'!D8/'Table 1.2 QGDP 2023-25 KP ZWG'!C8*100-100</f>
        <v>43.259820949207693</v>
      </c>
      <c r="E8" s="87">
        <f>'Table 1.2 QGDP 2023-25 KP ZWG'!E8/'Table 1.2 QGDP 2023-25 KP ZWG'!D8*100-100</f>
        <v>-24.360215969514115</v>
      </c>
      <c r="F8" s="87">
        <f>'Table 1.2 QGDP 2023-25 KP ZWG'!F8/'Table 1.2 QGDP 2023-25 KP ZWG'!E8*100-100</f>
        <v>11.512302986735733</v>
      </c>
      <c r="G8" s="87">
        <f>'Table 1.2 QGDP 2023-25 KP ZWG'!G8/'Table 1.2 QGDP 2023-25 KP ZWG'!F8*100-100</f>
        <v>-7.8944497529116973</v>
      </c>
      <c r="H8" s="87">
        <f>'Table 1.2 QGDP 2023-25 KP ZWG'!H8/'Table 1.2 QGDP 2023-25 KP ZWG'!G8*100-100</f>
        <v>9.21683654693976</v>
      </c>
      <c r="I8" s="87">
        <f>'Table 1.2 QGDP 2023-25 KP ZWG'!I8/'Table 1.2 QGDP 2023-25 KP ZWG'!H8*100-100</f>
        <v>-11.759949347150993</v>
      </c>
      <c r="J8" s="87">
        <f>'Table 1.2 QGDP 2023-25 KP ZWG'!J8/'Table 1.2 QGDP 2023-25 KP ZWG'!I8*100-100</f>
        <v>-12.277624792914381</v>
      </c>
      <c r="K8" s="87">
        <f>'Table 1.2 QGDP 2023-25 KP ZWG'!K8/'Table 1.2 QGDP 2023-25 KP ZWG'!J8*100-100</f>
        <v>-7.6693470071778904</v>
      </c>
      <c r="L8" s="87">
        <f>'Table 1.2 QGDP 2023-25 KP ZWG'!L8/'Table 1.2 QGDP 2023-25 KP ZWG'!K8*100-100</f>
        <v>35.102259718389632</v>
      </c>
      <c r="M8" s="87">
        <f>'Table 1.2 QGDP 2023-25 KP ZWG'!M8/'Table 1.2 QGDP 2023-25 KP ZWG'!L8*100-100</f>
        <v>-14.164319603690657</v>
      </c>
    </row>
    <row r="9" spans="1:17" ht="19.2" x14ac:dyDescent="0.5">
      <c r="A9" s="1" t="s">
        <v>6</v>
      </c>
      <c r="B9" s="91" t="s">
        <v>37</v>
      </c>
      <c r="C9" s="87">
        <f>'Table 1.2 QGDP 2023-25 KP ZWG'!C9/'Table 1.2 QGDP 2023-25 KP ZWG'!B9*100-100</f>
        <v>15.307910405177623</v>
      </c>
      <c r="D9" s="87">
        <f>'Table 1.2 QGDP 2023-25 KP ZWG'!D9/'Table 1.2 QGDP 2023-25 KP ZWG'!C9*100-100</f>
        <v>-32.362194670371139</v>
      </c>
      <c r="E9" s="87">
        <f>'Table 1.2 QGDP 2023-25 KP ZWG'!E9/'Table 1.2 QGDP 2023-25 KP ZWG'!D9*100-100</f>
        <v>47.619745177592279</v>
      </c>
      <c r="F9" s="87">
        <f>'Table 1.2 QGDP 2023-25 KP ZWG'!F9/'Table 1.2 QGDP 2023-25 KP ZWG'!E9*100-100</f>
        <v>-3.91897292826647</v>
      </c>
      <c r="G9" s="87">
        <f>'Table 1.2 QGDP 2023-25 KP ZWG'!G9/'Table 1.2 QGDP 2023-25 KP ZWG'!F9*100-100</f>
        <v>0.5465278801119382</v>
      </c>
      <c r="H9" s="87">
        <f>'Table 1.2 QGDP 2023-25 KP ZWG'!H9/'Table 1.2 QGDP 2023-25 KP ZWG'!G9*100-100</f>
        <v>-13.060309847853489</v>
      </c>
      <c r="I9" s="87">
        <f>'Table 1.2 QGDP 2023-25 KP ZWG'!I9/'Table 1.2 QGDP 2023-25 KP ZWG'!H9*100-100</f>
        <v>7.7433167118221746</v>
      </c>
      <c r="J9" s="87">
        <f>'Table 1.2 QGDP 2023-25 KP ZWG'!J9/'Table 1.2 QGDP 2023-25 KP ZWG'!I9*100-100</f>
        <v>-0.4786915759446515</v>
      </c>
      <c r="K9" s="87">
        <f>'Table 1.2 QGDP 2023-25 KP ZWG'!K9/'Table 1.2 QGDP 2023-25 KP ZWG'!J9*100-100</f>
        <v>6.9038702120300002</v>
      </c>
      <c r="L9" s="87">
        <f>'Table 1.2 QGDP 2023-25 KP ZWG'!L9/'Table 1.2 QGDP 2023-25 KP ZWG'!K9*100-100</f>
        <v>10.308109569627561</v>
      </c>
      <c r="M9" s="87">
        <f>'Table 1.2 QGDP 2023-25 KP ZWG'!M9/'Table 1.2 QGDP 2023-25 KP ZWG'!L9*100-100</f>
        <v>-1.2786468937463553</v>
      </c>
    </row>
    <row r="10" spans="1:17" ht="19.2" x14ac:dyDescent="0.5">
      <c r="A10" s="1" t="s">
        <v>7</v>
      </c>
      <c r="B10" s="91" t="s">
        <v>37</v>
      </c>
      <c r="C10" s="87">
        <f>'Table 1.2 QGDP 2023-25 KP ZWG'!C10/'Table 1.2 QGDP 2023-25 KP ZWG'!B10*100-100</f>
        <v>-6.5698820479744029</v>
      </c>
      <c r="D10" s="87">
        <f>'Table 1.2 QGDP 2023-25 KP ZWG'!D10/'Table 1.2 QGDP 2023-25 KP ZWG'!C10*100-100</f>
        <v>-2.2186143402835228</v>
      </c>
      <c r="E10" s="87">
        <f>'Table 1.2 QGDP 2023-25 KP ZWG'!E10/'Table 1.2 QGDP 2023-25 KP ZWG'!D10*100-100</f>
        <v>6.0043888340555469</v>
      </c>
      <c r="F10" s="87">
        <f>'Table 1.2 QGDP 2023-25 KP ZWG'!F10/'Table 1.2 QGDP 2023-25 KP ZWG'!E10*100-100</f>
        <v>-2.7328610453436113</v>
      </c>
      <c r="G10" s="87">
        <f>'Table 1.2 QGDP 2023-25 KP ZWG'!G10/'Table 1.2 QGDP 2023-25 KP ZWG'!F10*100-100</f>
        <v>3.764041463434495</v>
      </c>
      <c r="H10" s="87">
        <f>'Table 1.2 QGDP 2023-25 KP ZWG'!H10/'Table 1.2 QGDP 2023-25 KP ZWG'!G10*100-100</f>
        <v>2</v>
      </c>
      <c r="I10" s="87">
        <f>'Table 1.2 QGDP 2023-25 KP ZWG'!I10/'Table 1.2 QGDP 2023-25 KP ZWG'!H10*100-100</f>
        <v>0.24931041563398537</v>
      </c>
      <c r="J10" s="87">
        <f>'Table 1.2 QGDP 2023-25 KP ZWG'!J10/'Table 1.2 QGDP 2023-25 KP ZWG'!I10*100-100</f>
        <v>-2.2524723229228272</v>
      </c>
      <c r="K10" s="87">
        <f>'Table 1.2 QGDP 2023-25 KP ZWG'!K10/'Table 1.2 QGDP 2023-25 KP ZWG'!J10*100-100</f>
        <v>1.4787466430766756</v>
      </c>
      <c r="L10" s="87">
        <f>'Table 1.2 QGDP 2023-25 KP ZWG'!L10/'Table 1.2 QGDP 2023-25 KP ZWG'!K10*100-100</f>
        <v>2.2599274870871398</v>
      </c>
      <c r="M10" s="87">
        <f>'Table 1.2 QGDP 2023-25 KP ZWG'!M10/'Table 1.2 QGDP 2023-25 KP ZWG'!L10*100-100</f>
        <v>-0.17996347978061067</v>
      </c>
    </row>
    <row r="11" spans="1:17" ht="19.2" x14ac:dyDescent="0.5">
      <c r="A11" s="1" t="s">
        <v>8</v>
      </c>
      <c r="B11" s="91" t="s">
        <v>37</v>
      </c>
      <c r="C11" s="87">
        <f>'Table 1.2 QGDP 2023-25 KP ZWG'!C11/'Table 1.2 QGDP 2023-25 KP ZWG'!B11*100-100</f>
        <v>12.699255397030583</v>
      </c>
      <c r="D11" s="87">
        <f>'Table 1.2 QGDP 2023-25 KP ZWG'!D11/'Table 1.2 QGDP 2023-25 KP ZWG'!C11*100-100</f>
        <v>21.878047914864112</v>
      </c>
      <c r="E11" s="87">
        <f>'Table 1.2 QGDP 2023-25 KP ZWG'!E11/'Table 1.2 QGDP 2023-25 KP ZWG'!D11*100-100</f>
        <v>6.5435690842513736</v>
      </c>
      <c r="F11" s="87">
        <f>'Table 1.2 QGDP 2023-25 KP ZWG'!F11/'Table 1.2 QGDP 2023-25 KP ZWG'!E11*100-100</f>
        <v>-22.431438614102106</v>
      </c>
      <c r="G11" s="87">
        <f>'Table 1.2 QGDP 2023-25 KP ZWG'!G11/'Table 1.2 QGDP 2023-25 KP ZWG'!F11*100-100</f>
        <v>12.349676512926038</v>
      </c>
      <c r="H11" s="87">
        <f>'Table 1.2 QGDP 2023-25 KP ZWG'!H11/'Table 1.2 QGDP 2023-25 KP ZWG'!G11*100-100</f>
        <v>18.733665442247769</v>
      </c>
      <c r="I11" s="87">
        <f>'Table 1.2 QGDP 2023-25 KP ZWG'!I11/'Table 1.2 QGDP 2023-25 KP ZWG'!H11*100-100</f>
        <v>-2.8158401151362966</v>
      </c>
      <c r="J11" s="87">
        <f>'Table 1.2 QGDP 2023-25 KP ZWG'!J11/'Table 1.2 QGDP 2023-25 KP ZWG'!I11*100-100</f>
        <v>3.0766295402095523</v>
      </c>
      <c r="K11" s="87">
        <f>'Table 1.2 QGDP 2023-25 KP ZWG'!K11/'Table 1.2 QGDP 2023-25 KP ZWG'!J11*100-100</f>
        <v>2.3080776425330498</v>
      </c>
      <c r="L11" s="87">
        <f>'Table 1.2 QGDP 2023-25 KP ZWG'!L11/'Table 1.2 QGDP 2023-25 KP ZWG'!K11*100-100</f>
        <v>1.908511815025264</v>
      </c>
      <c r="M11" s="87">
        <f>'Table 1.2 QGDP 2023-25 KP ZWG'!M11/'Table 1.2 QGDP 2023-25 KP ZWG'!L11*100-100</f>
        <v>1.0445510751169138</v>
      </c>
    </row>
    <row r="12" spans="1:17" ht="19.2" x14ac:dyDescent="0.5">
      <c r="A12" s="1" t="s">
        <v>9</v>
      </c>
      <c r="B12" s="91" t="s">
        <v>37</v>
      </c>
      <c r="C12" s="87">
        <f>'Table 1.2 QGDP 2023-25 KP ZWG'!C12/'Table 1.2 QGDP 2023-25 KP ZWG'!B12*100-100</f>
        <v>32.008851756732753</v>
      </c>
      <c r="D12" s="87">
        <f>'Table 1.2 QGDP 2023-25 KP ZWG'!D12/'Table 1.2 QGDP 2023-25 KP ZWG'!C12*100-100</f>
        <v>3.6608713776226267</v>
      </c>
      <c r="E12" s="87">
        <f>'Table 1.2 QGDP 2023-25 KP ZWG'!E12/'Table 1.2 QGDP 2023-25 KP ZWG'!D12*100-100</f>
        <v>4.080273238968374</v>
      </c>
      <c r="F12" s="87">
        <f>'Table 1.2 QGDP 2023-25 KP ZWG'!F12/'Table 1.2 QGDP 2023-25 KP ZWG'!E12*100-100</f>
        <v>-33.453068301559981</v>
      </c>
      <c r="G12" s="87">
        <f>'Table 1.2 QGDP 2023-25 KP ZWG'!G12/'Table 1.2 QGDP 2023-25 KP ZWG'!F12*100-100</f>
        <v>18.28257284437143</v>
      </c>
      <c r="H12" s="87">
        <f>'Table 1.2 QGDP 2023-25 KP ZWG'!H12/'Table 1.2 QGDP 2023-25 KP ZWG'!G12*100-100</f>
        <v>18.4236811844291</v>
      </c>
      <c r="I12" s="87">
        <f>'Table 1.2 QGDP 2023-25 KP ZWG'!I12/'Table 1.2 QGDP 2023-25 KP ZWG'!H12*100-100</f>
        <v>4.626879109985822</v>
      </c>
      <c r="J12" s="87">
        <f>'Table 1.2 QGDP 2023-25 KP ZWG'!J12/'Table 1.2 QGDP 2023-25 KP ZWG'!I12*100-100</f>
        <v>-33.079473965013477</v>
      </c>
      <c r="K12" s="87">
        <f>'Table 1.2 QGDP 2023-25 KP ZWG'!K12/'Table 1.2 QGDP 2023-25 KP ZWG'!J12*100-100</f>
        <v>35.409976174385463</v>
      </c>
      <c r="L12" s="87">
        <f>'Table 1.2 QGDP 2023-25 KP ZWG'!L12/'Table 1.2 QGDP 2023-25 KP ZWG'!K12*100-100</f>
        <v>17.103100936330804</v>
      </c>
      <c r="M12" s="87">
        <f>'Table 1.2 QGDP 2023-25 KP ZWG'!M12/'Table 1.2 QGDP 2023-25 KP ZWG'!L12*100-100</f>
        <v>1.854718981089448</v>
      </c>
      <c r="N12" s="92"/>
    </row>
    <row r="13" spans="1:17" ht="19.2" x14ac:dyDescent="0.5">
      <c r="A13" s="1" t="s">
        <v>10</v>
      </c>
      <c r="B13" s="91" t="s">
        <v>37</v>
      </c>
      <c r="C13" s="87">
        <f>'Table 1.2 QGDP 2023-25 KP ZWG'!C13/'Table 1.2 QGDP 2023-25 KP ZWG'!B13*100-100</f>
        <v>-2.1551387449660098</v>
      </c>
      <c r="D13" s="87">
        <f>'Table 1.2 QGDP 2023-25 KP ZWG'!D13/'Table 1.2 QGDP 2023-25 KP ZWG'!C13*100-100</f>
        <v>6.4255616310621093</v>
      </c>
      <c r="E13" s="87">
        <f>'Table 1.2 QGDP 2023-25 KP ZWG'!E13/'Table 1.2 QGDP 2023-25 KP ZWG'!D13*100-100</f>
        <v>0.78296365241268973</v>
      </c>
      <c r="F13" s="87">
        <f>'Table 1.2 QGDP 2023-25 KP ZWG'!F13/'Table 1.2 QGDP 2023-25 KP ZWG'!E13*100-100</f>
        <v>-1.9155292584832182</v>
      </c>
      <c r="G13" s="87">
        <f>'Table 1.2 QGDP 2023-25 KP ZWG'!G13/'Table 1.2 QGDP 2023-25 KP ZWG'!F13*100-100</f>
        <v>-2.2007444764778512</v>
      </c>
      <c r="H13" s="87">
        <f>'Table 1.2 QGDP 2023-25 KP ZWG'!H13/'Table 1.2 QGDP 2023-25 KP ZWG'!G13*100-100</f>
        <v>4.3671824236627685</v>
      </c>
      <c r="I13" s="87">
        <f>'Table 1.2 QGDP 2023-25 KP ZWG'!I13/'Table 1.2 QGDP 2023-25 KP ZWG'!H13*100-100</f>
        <v>3.2310589931099543</v>
      </c>
      <c r="J13" s="87">
        <f>'Table 1.2 QGDP 2023-25 KP ZWG'!J13/'Table 1.2 QGDP 2023-25 KP ZWG'!I13*100-100</f>
        <v>2.0207706625758703</v>
      </c>
      <c r="K13" s="87">
        <f>'Table 1.2 QGDP 2023-25 KP ZWG'!K13/'Table 1.2 QGDP 2023-25 KP ZWG'!J13*100-100</f>
        <v>1.4297759889011985</v>
      </c>
      <c r="L13" s="87">
        <f>'Table 1.2 QGDP 2023-25 KP ZWG'!L13/'Table 1.2 QGDP 2023-25 KP ZWG'!K13*100-100</f>
        <v>1.7353747899323508</v>
      </c>
      <c r="M13" s="87">
        <f>'Table 1.2 QGDP 2023-25 KP ZWG'!M13/'Table 1.2 QGDP 2023-25 KP ZWG'!L13*100-100</f>
        <v>8.8450509540792126</v>
      </c>
    </row>
    <row r="14" spans="1:17" ht="19.2" x14ac:dyDescent="0.5">
      <c r="A14" s="1" t="s">
        <v>11</v>
      </c>
      <c r="B14" s="91" t="s">
        <v>37</v>
      </c>
      <c r="C14" s="87">
        <f>'Table 1.2 QGDP 2023-25 KP ZWG'!C14/'Table 1.2 QGDP 2023-25 KP ZWG'!B14*100-100</f>
        <v>-11.056147472173166</v>
      </c>
      <c r="D14" s="87">
        <f>'Table 1.2 QGDP 2023-25 KP ZWG'!D14/'Table 1.2 QGDP 2023-25 KP ZWG'!C14*100-100</f>
        <v>-5.0862797103886237</v>
      </c>
      <c r="E14" s="87">
        <f>'Table 1.2 QGDP 2023-25 KP ZWG'!E14/'Table 1.2 QGDP 2023-25 KP ZWG'!D14*100-100</f>
        <v>-4.8924245351642242</v>
      </c>
      <c r="F14" s="87">
        <f>'Table 1.2 QGDP 2023-25 KP ZWG'!F14/'Table 1.2 QGDP 2023-25 KP ZWG'!E14*100-100</f>
        <v>8.2116012032905132</v>
      </c>
      <c r="G14" s="87">
        <f>'Table 1.2 QGDP 2023-25 KP ZWG'!G14/'Table 1.2 QGDP 2023-25 KP ZWG'!F14*100-100</f>
        <v>-2.4195125949583058</v>
      </c>
      <c r="H14" s="87">
        <f>'Table 1.2 QGDP 2023-25 KP ZWG'!H14/'Table 1.2 QGDP 2023-25 KP ZWG'!G14*100-100</f>
        <v>13.226127063925361</v>
      </c>
      <c r="I14" s="87">
        <f>'Table 1.2 QGDP 2023-25 KP ZWG'!I14/'Table 1.2 QGDP 2023-25 KP ZWG'!H14*100-100</f>
        <v>-5.5101723203263617</v>
      </c>
      <c r="J14" s="87">
        <f>'Table 1.2 QGDP 2023-25 KP ZWG'!J14/'Table 1.2 QGDP 2023-25 KP ZWG'!I14*100-100</f>
        <v>4.1715176484517116</v>
      </c>
      <c r="K14" s="87">
        <f>'Table 1.2 QGDP 2023-25 KP ZWG'!K14/'Table 1.2 QGDP 2023-25 KP ZWG'!J14*100-100</f>
        <v>0.19624573389005207</v>
      </c>
      <c r="L14" s="87">
        <f>'Table 1.2 QGDP 2023-25 KP ZWG'!L14/'Table 1.2 QGDP 2023-25 KP ZWG'!K14*100-100</f>
        <v>7.9999999998880753</v>
      </c>
      <c r="M14" s="87">
        <f>'Table 1.2 QGDP 2023-25 KP ZWG'!M14/'Table 1.2 QGDP 2023-25 KP ZWG'!L14*100-100</f>
        <v>-3.9999999999949267</v>
      </c>
    </row>
    <row r="15" spans="1:17" ht="19.2" x14ac:dyDescent="0.5">
      <c r="A15" s="1" t="s">
        <v>12</v>
      </c>
      <c r="B15" s="91" t="s">
        <v>37</v>
      </c>
      <c r="C15" s="87">
        <f>'Table 1.2 QGDP 2023-25 KP ZWG'!C15/'Table 1.2 QGDP 2023-25 KP ZWG'!B15*100-100</f>
        <v>-0.14667925082882505</v>
      </c>
      <c r="D15" s="87">
        <f>'Table 1.2 QGDP 2023-25 KP ZWG'!D15/'Table 1.2 QGDP 2023-25 KP ZWG'!C15*100-100</f>
        <v>-0.60384159292500783</v>
      </c>
      <c r="E15" s="87">
        <f>'Table 1.2 QGDP 2023-25 KP ZWG'!E15/'Table 1.2 QGDP 2023-25 KP ZWG'!D15*100-100</f>
        <v>2.4161503414713366</v>
      </c>
      <c r="F15" s="87">
        <f>'Table 1.2 QGDP 2023-25 KP ZWG'!F15/'Table 1.2 QGDP 2023-25 KP ZWG'!E15*100-100</f>
        <v>-2.5302260033096502</v>
      </c>
      <c r="G15" s="87">
        <f>'Table 1.2 QGDP 2023-25 KP ZWG'!G15/'Table 1.2 QGDP 2023-25 KP ZWG'!F15*100-100</f>
        <v>2.0000000000521538</v>
      </c>
      <c r="H15" s="87">
        <f>'Table 1.2 QGDP 2023-25 KP ZWG'!H15/'Table 1.2 QGDP 2023-25 KP ZWG'!G15*100-100</f>
        <v>2.5000000000000142</v>
      </c>
      <c r="I15" s="87">
        <f>'Table 1.2 QGDP 2023-25 KP ZWG'!I15/'Table 1.2 QGDP 2023-25 KP ZWG'!H15*100-100</f>
        <v>1.7999999999999972</v>
      </c>
      <c r="J15" s="87">
        <f>'Table 1.2 QGDP 2023-25 KP ZWG'!J15/'Table 1.2 QGDP 2023-25 KP ZWG'!I15*100-100</f>
        <v>-3.4971017114801697</v>
      </c>
      <c r="K15" s="87">
        <f>'Table 1.2 QGDP 2023-25 KP ZWG'!K15/'Table 1.2 QGDP 2023-25 KP ZWG'!J15*100-100</f>
        <v>1.8999999999999062</v>
      </c>
      <c r="L15" s="87">
        <f>'Table 1.2 QGDP 2023-25 KP ZWG'!L15/'Table 1.2 QGDP 2023-25 KP ZWG'!K15*100-100</f>
        <v>2.0999999999999659</v>
      </c>
      <c r="M15" s="87">
        <f>'Table 1.2 QGDP 2023-25 KP ZWG'!M15/'Table 1.2 QGDP 2023-25 KP ZWG'!L15*100-100</f>
        <v>1.9751671318870336</v>
      </c>
    </row>
    <row r="16" spans="1:17" ht="19.2" x14ac:dyDescent="0.5">
      <c r="A16" s="1" t="s">
        <v>13</v>
      </c>
      <c r="B16" s="91" t="s">
        <v>37</v>
      </c>
      <c r="C16" s="87">
        <f>'Table 1.2 QGDP 2023-25 KP ZWG'!C16/'Table 1.2 QGDP 2023-25 KP ZWG'!B16*100-100</f>
        <v>-1.1729435661422087</v>
      </c>
      <c r="D16" s="87">
        <f>'Table 1.2 QGDP 2023-25 KP ZWG'!D16/'Table 1.2 QGDP 2023-25 KP ZWG'!C16*100-100</f>
        <v>-0.3006808107077461</v>
      </c>
      <c r="E16" s="87">
        <f>'Table 1.2 QGDP 2023-25 KP ZWG'!E16/'Table 1.2 QGDP 2023-25 KP ZWG'!D16*100-100</f>
        <v>7.8671193653492111</v>
      </c>
      <c r="F16" s="87">
        <f>'Table 1.2 QGDP 2023-25 KP ZWG'!F16/'Table 1.2 QGDP 2023-25 KP ZWG'!E16*100-100</f>
        <v>-2.8072748818766229</v>
      </c>
      <c r="G16" s="87">
        <f>'Table 1.2 QGDP 2023-25 KP ZWG'!G16/'Table 1.2 QGDP 2023-25 KP ZWG'!F16*100-100</f>
        <v>-0.34686622602789896</v>
      </c>
      <c r="H16" s="87">
        <f>'Table 1.2 QGDP 2023-25 KP ZWG'!H16/'Table 1.2 QGDP 2023-25 KP ZWG'!G16*100-100</f>
        <v>-2.8359845320473198</v>
      </c>
      <c r="I16" s="87">
        <f>'Table 1.2 QGDP 2023-25 KP ZWG'!I16/'Table 1.2 QGDP 2023-25 KP ZWG'!H16*100-100</f>
        <v>-9.8978143613337011E-2</v>
      </c>
      <c r="J16" s="87">
        <f>'Table 1.2 QGDP 2023-25 KP ZWG'!J16/'Table 1.2 QGDP 2023-25 KP ZWG'!I16*100-100</f>
        <v>2.1003061223132278</v>
      </c>
      <c r="K16" s="87">
        <f>'Table 1.2 QGDP 2023-25 KP ZWG'!K16/'Table 1.2 QGDP 2023-25 KP ZWG'!J16*100-100</f>
        <v>6.0637160923895976</v>
      </c>
      <c r="L16" s="87">
        <f>'Table 1.2 QGDP 2023-25 KP ZWG'!L16/'Table 1.2 QGDP 2023-25 KP ZWG'!K16*100-100</f>
        <v>-1.7125713302572194</v>
      </c>
      <c r="M16" s="87">
        <f>'Table 1.2 QGDP 2023-25 KP ZWG'!M16/'Table 1.2 QGDP 2023-25 KP ZWG'!L16*100-100</f>
        <v>1.3764623326879928</v>
      </c>
    </row>
    <row r="17" spans="1:13" ht="19.2" x14ac:dyDescent="0.5">
      <c r="A17" s="1" t="s">
        <v>14</v>
      </c>
      <c r="B17" s="91" t="s">
        <v>37</v>
      </c>
      <c r="C17" s="87">
        <f>'Table 1.2 QGDP 2023-25 KP ZWG'!C17/'Table 1.2 QGDP 2023-25 KP ZWG'!B17*100-100</f>
        <v>4.0163316983738326</v>
      </c>
      <c r="D17" s="87">
        <f>'Table 1.2 QGDP 2023-25 KP ZWG'!D17/'Table 1.2 QGDP 2023-25 KP ZWG'!C17*100-100</f>
        <v>-22.044880851630623</v>
      </c>
      <c r="E17" s="87">
        <f>'Table 1.2 QGDP 2023-25 KP ZWG'!E17/'Table 1.2 QGDP 2023-25 KP ZWG'!D17*100-100</f>
        <v>-0.29261933823639197</v>
      </c>
      <c r="F17" s="87">
        <f>'Table 1.2 QGDP 2023-25 KP ZWG'!F17/'Table 1.2 QGDP 2023-25 KP ZWG'!E17*100-100</f>
        <v>9.6530100994293377</v>
      </c>
      <c r="G17" s="87">
        <f>'Table 1.2 QGDP 2023-25 KP ZWG'!G17/'Table 1.2 QGDP 2023-25 KP ZWG'!F17*100-100</f>
        <v>-0.51905680429825907</v>
      </c>
      <c r="H17" s="87">
        <f>'Table 1.2 QGDP 2023-25 KP ZWG'!H17/'Table 1.2 QGDP 2023-25 KP ZWG'!G17*100-100</f>
        <v>0.20520966340899349</v>
      </c>
      <c r="I17" s="87">
        <f>'Table 1.2 QGDP 2023-25 KP ZWG'!I17/'Table 1.2 QGDP 2023-25 KP ZWG'!H17*100-100</f>
        <v>20.291158096357975</v>
      </c>
      <c r="J17" s="87">
        <f>'Table 1.2 QGDP 2023-25 KP ZWG'!J17/'Table 1.2 QGDP 2023-25 KP ZWG'!I17*100-100</f>
        <v>-9.5479016510993802</v>
      </c>
      <c r="K17" s="87">
        <f>'Table 1.2 QGDP 2023-25 KP ZWG'!K17/'Table 1.2 QGDP 2023-25 KP ZWG'!J17*100-100</f>
        <v>2.455825021755345</v>
      </c>
      <c r="L17" s="87">
        <f>'Table 1.2 QGDP 2023-25 KP ZWG'!L17/'Table 1.2 QGDP 2023-25 KP ZWG'!K17*100-100</f>
        <v>-0.17086900985383124</v>
      </c>
      <c r="M17" s="87">
        <f>'Table 1.2 QGDP 2023-25 KP ZWG'!M17/'Table 1.2 QGDP 2023-25 KP ZWG'!L17*100-100</f>
        <v>-1.5357495487966446</v>
      </c>
    </row>
    <row r="18" spans="1:13" ht="19.2" x14ac:dyDescent="0.5">
      <c r="A18" s="1" t="s">
        <v>15</v>
      </c>
      <c r="B18" s="91" t="s">
        <v>37</v>
      </c>
      <c r="C18" s="87">
        <f>'Table 1.2 QGDP 2023-25 KP ZWG'!C18/'Table 1.2 QGDP 2023-25 KP ZWG'!B18*100-100</f>
        <v>-1.6781766441118577</v>
      </c>
      <c r="D18" s="87">
        <f>'Table 1.2 QGDP 2023-25 KP ZWG'!D18/'Table 1.2 QGDP 2023-25 KP ZWG'!C18*100-100</f>
        <v>12.629866080012178</v>
      </c>
      <c r="E18" s="87">
        <f>'Table 1.2 QGDP 2023-25 KP ZWG'!E18/'Table 1.2 QGDP 2023-25 KP ZWG'!D18*100-100</f>
        <v>2.3094439400839946</v>
      </c>
      <c r="F18" s="87">
        <f>'Table 1.2 QGDP 2023-25 KP ZWG'!F18/'Table 1.2 QGDP 2023-25 KP ZWG'!E18*100-100</f>
        <v>-0.58626634923224685</v>
      </c>
      <c r="G18" s="87">
        <f>'Table 1.2 QGDP 2023-25 KP ZWG'!G18/'Table 1.2 QGDP 2023-25 KP ZWG'!F18*100-100</f>
        <v>0.27822788483207717</v>
      </c>
      <c r="H18" s="87">
        <f>'Table 1.2 QGDP 2023-25 KP ZWG'!H18/'Table 1.2 QGDP 2023-25 KP ZWG'!G18*100-100</f>
        <v>1.101829612198685</v>
      </c>
      <c r="I18" s="87">
        <f>'Table 1.2 QGDP 2023-25 KP ZWG'!I18/'Table 1.2 QGDP 2023-25 KP ZWG'!H18*100-100</f>
        <v>2.4832853131306507</v>
      </c>
      <c r="J18" s="87">
        <f>'Table 1.2 QGDP 2023-25 KP ZWG'!J18/'Table 1.2 QGDP 2023-25 KP ZWG'!I18*100-100</f>
        <v>0.7660931388822263</v>
      </c>
      <c r="K18" s="87">
        <f>'Table 1.2 QGDP 2023-25 KP ZWG'!K18/'Table 1.2 QGDP 2023-25 KP ZWG'!J18*100-100</f>
        <v>0.47152870355652965</v>
      </c>
      <c r="L18" s="87">
        <f>'Table 1.2 QGDP 2023-25 KP ZWG'!L18/'Table 1.2 QGDP 2023-25 KP ZWG'!K18*100-100</f>
        <v>7.7859167986986222E-2</v>
      </c>
      <c r="M18" s="87">
        <f>'Table 1.2 QGDP 2023-25 KP ZWG'!M18/'Table 1.2 QGDP 2023-25 KP ZWG'!L18*100-100</f>
        <v>3.0404225299589314</v>
      </c>
    </row>
    <row r="19" spans="1:13" ht="19.2" x14ac:dyDescent="0.5">
      <c r="A19" s="1" t="s">
        <v>16</v>
      </c>
      <c r="B19" s="91" t="s">
        <v>37</v>
      </c>
      <c r="C19" s="87">
        <f>'Table 1.2 QGDP 2023-25 KP ZWG'!C19/'Table 1.2 QGDP 2023-25 KP ZWG'!B19*100-100</f>
        <v>-1.415104375493442</v>
      </c>
      <c r="D19" s="87">
        <f>'Table 1.2 QGDP 2023-25 KP ZWG'!D19/'Table 1.2 QGDP 2023-25 KP ZWG'!C19*100-100</f>
        <v>1.316784735917679</v>
      </c>
      <c r="E19" s="87">
        <f>'Table 1.2 QGDP 2023-25 KP ZWG'!E19/'Table 1.2 QGDP 2023-25 KP ZWG'!D19*100-100</f>
        <v>-0.33106741879763035</v>
      </c>
      <c r="F19" s="87">
        <f>'Table 1.2 QGDP 2023-25 KP ZWG'!F19/'Table 1.2 QGDP 2023-25 KP ZWG'!E19*100-100</f>
        <v>0.64629693720313242</v>
      </c>
      <c r="G19" s="87">
        <f>'Table 1.2 QGDP 2023-25 KP ZWG'!G19/'Table 1.2 QGDP 2023-25 KP ZWG'!F19*100-100</f>
        <v>0.87151634936033417</v>
      </c>
      <c r="H19" s="87">
        <f>'Table 1.2 QGDP 2023-25 KP ZWG'!H19/'Table 1.2 QGDP 2023-25 KP ZWG'!G19*100-100</f>
        <v>1.8197741680917403</v>
      </c>
      <c r="I19" s="87">
        <f>'Table 1.2 QGDP 2023-25 KP ZWG'!I19/'Table 1.2 QGDP 2023-25 KP ZWG'!H19*100-100</f>
        <v>2.0247886828071984</v>
      </c>
      <c r="J19" s="87">
        <f>'Table 1.2 QGDP 2023-25 KP ZWG'!J19/'Table 1.2 QGDP 2023-25 KP ZWG'!I19*100-100</f>
        <v>0.1575746747955975</v>
      </c>
      <c r="K19" s="87">
        <f>'Table 1.2 QGDP 2023-25 KP ZWG'!K19/'Table 1.2 QGDP 2023-25 KP ZWG'!J19*100-100</f>
        <v>0.19653360582137225</v>
      </c>
      <c r="L19" s="87">
        <f>'Table 1.2 QGDP 2023-25 KP ZWG'!L19/'Table 1.2 QGDP 2023-25 KP ZWG'!K19*100-100</f>
        <v>0.11633385415952091</v>
      </c>
      <c r="M19" s="87">
        <f>'Table 1.2 QGDP 2023-25 KP ZWG'!M19/'Table 1.2 QGDP 2023-25 KP ZWG'!L19*100-100</f>
        <v>2.1268805251765741</v>
      </c>
    </row>
    <row r="20" spans="1:13" ht="19.2" x14ac:dyDescent="0.5">
      <c r="A20" s="1" t="s">
        <v>17</v>
      </c>
      <c r="B20" s="91" t="s">
        <v>37</v>
      </c>
      <c r="C20" s="87">
        <f>'Table 1.2 QGDP 2023-25 KP ZWG'!C20/'Table 1.2 QGDP 2023-25 KP ZWG'!B20*100-100</f>
        <v>1.3984980419340332</v>
      </c>
      <c r="D20" s="87">
        <f>'Table 1.2 QGDP 2023-25 KP ZWG'!D20/'Table 1.2 QGDP 2023-25 KP ZWG'!C20*100-100</f>
        <v>0.89424661816994444</v>
      </c>
      <c r="E20" s="87">
        <f>'Table 1.2 QGDP 2023-25 KP ZWG'!E20/'Table 1.2 QGDP 2023-25 KP ZWG'!D20*100-100</f>
        <v>0.15183663319220386</v>
      </c>
      <c r="F20" s="87">
        <f>'Table 1.2 QGDP 2023-25 KP ZWG'!F20/'Table 1.2 QGDP 2023-25 KP ZWG'!E20*100-100</f>
        <v>1.6667238321417983</v>
      </c>
      <c r="G20" s="87">
        <f>'Table 1.2 QGDP 2023-25 KP ZWG'!G20/'Table 1.2 QGDP 2023-25 KP ZWG'!F20*100-100</f>
        <v>0.4282762294663911</v>
      </c>
      <c r="H20" s="87">
        <f>'Table 1.2 QGDP 2023-25 KP ZWG'!H20/'Table 1.2 QGDP 2023-25 KP ZWG'!G20*100-100</f>
        <v>2.2747062099551556</v>
      </c>
      <c r="I20" s="87">
        <f>'Table 1.2 QGDP 2023-25 KP ZWG'!I20/'Table 1.2 QGDP 2023-25 KP ZWG'!H20*100-100</f>
        <v>0.49858224267578066</v>
      </c>
      <c r="J20" s="87">
        <f>'Table 1.2 QGDP 2023-25 KP ZWG'!J20/'Table 1.2 QGDP 2023-25 KP ZWG'!I20*100-100</f>
        <v>0.15020571160435736</v>
      </c>
      <c r="K20" s="87">
        <f>'Table 1.2 QGDP 2023-25 KP ZWG'!K20/'Table 1.2 QGDP 2023-25 KP ZWG'!J20*100-100</f>
        <v>2.334843720236492</v>
      </c>
      <c r="L20" s="87">
        <f>'Table 1.2 QGDP 2023-25 KP ZWG'!L20/'Table 1.2 QGDP 2023-25 KP ZWG'!K20*100-100</f>
        <v>0.29416606932288403</v>
      </c>
      <c r="M20" s="87">
        <f>'Table 1.2 QGDP 2023-25 KP ZWG'!M20/'Table 1.2 QGDP 2023-25 KP ZWG'!L20*100-100</f>
        <v>3.8349660926128308</v>
      </c>
    </row>
    <row r="21" spans="1:13" ht="19.2" x14ac:dyDescent="0.5">
      <c r="A21" s="1" t="s">
        <v>18</v>
      </c>
      <c r="B21" s="91" t="s">
        <v>37</v>
      </c>
      <c r="C21" s="87">
        <f>'Table 1.2 QGDP 2023-25 KP ZWG'!C21/'Table 1.2 QGDP 2023-25 KP ZWG'!B21*100-100</f>
        <v>0.3311507312028823</v>
      </c>
      <c r="D21" s="87">
        <f>'Table 1.2 QGDP 2023-25 KP ZWG'!D21/'Table 1.2 QGDP 2023-25 KP ZWG'!C21*100-100</f>
        <v>-0.85135459823503368</v>
      </c>
      <c r="E21" s="87">
        <f>'Table 1.2 QGDP 2023-25 KP ZWG'!E21/'Table 1.2 QGDP 2023-25 KP ZWG'!D21*100-100</f>
        <v>10.436081653591216</v>
      </c>
      <c r="F21" s="87">
        <f>'Table 1.2 QGDP 2023-25 KP ZWG'!F21/'Table 1.2 QGDP 2023-25 KP ZWG'!E21*100-100</f>
        <v>-6.9158410704061311</v>
      </c>
      <c r="G21" s="87">
        <f>'Table 1.2 QGDP 2023-25 KP ZWG'!G21/'Table 1.2 QGDP 2023-25 KP ZWG'!F21*100-100</f>
        <v>0.52295920643760496</v>
      </c>
      <c r="H21" s="87">
        <f>'Table 1.2 QGDP 2023-25 KP ZWG'!H21/'Table 1.2 QGDP 2023-25 KP ZWG'!G21*100-100</f>
        <v>1.3909583086739019</v>
      </c>
      <c r="I21" s="87">
        <f>'Table 1.2 QGDP 2023-25 KP ZWG'!I21/'Table 1.2 QGDP 2023-25 KP ZWG'!H21*100-100</f>
        <v>0.54234543922389378</v>
      </c>
      <c r="J21" s="87">
        <f>'Table 1.2 QGDP 2023-25 KP ZWG'!J21/'Table 1.2 QGDP 2023-25 KP ZWG'!I21*100-100</f>
        <v>-1.7674737921168031</v>
      </c>
      <c r="K21" s="87">
        <f>'Table 1.2 QGDP 2023-25 KP ZWG'!K21/'Table 1.2 QGDP 2023-25 KP ZWG'!J21*100-100</f>
        <v>2.8216284338348885</v>
      </c>
      <c r="L21" s="87">
        <f>'Table 1.2 QGDP 2023-25 KP ZWG'!L21/'Table 1.2 QGDP 2023-25 KP ZWG'!K21*100-100</f>
        <v>2.1112698354565254</v>
      </c>
      <c r="M21" s="87">
        <f>'Table 1.2 QGDP 2023-25 KP ZWG'!M21/'Table 1.2 QGDP 2023-25 KP ZWG'!L21*100-100</f>
        <v>2.5069908065316469</v>
      </c>
    </row>
    <row r="22" spans="1:13" ht="19.2" x14ac:dyDescent="0.5">
      <c r="A22" s="1" t="s">
        <v>19</v>
      </c>
      <c r="B22" s="91" t="s">
        <v>37</v>
      </c>
      <c r="C22" s="87">
        <f>'Table 1.2 QGDP 2023-25 KP ZWG'!C22/'Table 1.2 QGDP 2023-25 KP ZWG'!B22*100-100</f>
        <v>-4.6229860671838594</v>
      </c>
      <c r="D22" s="87">
        <f>'Table 1.2 QGDP 2023-25 KP ZWG'!D22/'Table 1.2 QGDP 2023-25 KP ZWG'!C22*100-100</f>
        <v>5.144269647771111</v>
      </c>
      <c r="E22" s="87">
        <f>'Table 1.2 QGDP 2023-25 KP ZWG'!E22/'Table 1.2 QGDP 2023-25 KP ZWG'!D22*100-100</f>
        <v>-0.52984762971185262</v>
      </c>
      <c r="F22" s="87">
        <f>'Table 1.2 QGDP 2023-25 KP ZWG'!F22/'Table 1.2 QGDP 2023-25 KP ZWG'!E22*100-100</f>
        <v>-1.6736518052504152</v>
      </c>
      <c r="G22" s="87">
        <f>'Table 1.2 QGDP 2023-25 KP ZWG'!G22/'Table 1.2 QGDP 2023-25 KP ZWG'!F22*100-100</f>
        <v>3.5248900359717794</v>
      </c>
      <c r="H22" s="87">
        <f>'Table 1.2 QGDP 2023-25 KP ZWG'!H22/'Table 1.2 QGDP 2023-25 KP ZWG'!G22*100-100</f>
        <v>-0.56120916991014269</v>
      </c>
      <c r="I22" s="87">
        <f>'Table 1.2 QGDP 2023-25 KP ZWG'!I22/'Table 1.2 QGDP 2023-25 KP ZWG'!H22*100-100</f>
        <v>0.90559204815690464</v>
      </c>
      <c r="J22" s="87">
        <f>'Table 1.2 QGDP 2023-25 KP ZWG'!J22/'Table 1.2 QGDP 2023-25 KP ZWG'!I22*100-100</f>
        <v>-1.0327877260225335</v>
      </c>
      <c r="K22" s="87">
        <f>'Table 1.2 QGDP 2023-25 KP ZWG'!K22/'Table 1.2 QGDP 2023-25 KP ZWG'!J22*100-100</f>
        <v>1.2278524758672944</v>
      </c>
      <c r="L22" s="87">
        <f>'Table 1.2 QGDP 2023-25 KP ZWG'!L22/'Table 1.2 QGDP 2023-25 KP ZWG'!K22*100-100</f>
        <v>-8.3526140228002532E-2</v>
      </c>
      <c r="M22" s="87">
        <f>'Table 1.2 QGDP 2023-25 KP ZWG'!M22/'Table 1.2 QGDP 2023-25 KP ZWG'!L22*100-100</f>
        <v>-1.6631432379959961</v>
      </c>
    </row>
    <row r="23" spans="1:13" ht="19.2" x14ac:dyDescent="0.5">
      <c r="A23" s="1" t="s">
        <v>20</v>
      </c>
      <c r="B23" s="91" t="s">
        <v>37</v>
      </c>
      <c r="C23" s="87">
        <f>'Table 1.2 QGDP 2023-25 KP ZWG'!C23/'Table 1.2 QGDP 2023-25 KP ZWG'!B23*100-100</f>
        <v>-16.957521420274546</v>
      </c>
      <c r="D23" s="87">
        <f>'Table 1.2 QGDP 2023-25 KP ZWG'!D23/'Table 1.2 QGDP 2023-25 KP ZWG'!C23*100-100</f>
        <v>5.5159379983860362</v>
      </c>
      <c r="E23" s="87">
        <f>'Table 1.2 QGDP 2023-25 KP ZWG'!E23/'Table 1.2 QGDP 2023-25 KP ZWG'!D23*100-100</f>
        <v>-12.241891663089092</v>
      </c>
      <c r="F23" s="87">
        <f>'Table 1.2 QGDP 2023-25 KP ZWG'!F23/'Table 1.2 QGDP 2023-25 KP ZWG'!E23*100-100</f>
        <v>10.471707720491324</v>
      </c>
      <c r="G23" s="87">
        <f>'Table 1.2 QGDP 2023-25 KP ZWG'!G23/'Table 1.2 QGDP 2023-25 KP ZWG'!F23*100-100</f>
        <v>4.6825998972708476</v>
      </c>
      <c r="H23" s="87">
        <f>'Table 1.2 QGDP 2023-25 KP ZWG'!H23/'Table 1.2 QGDP 2023-25 KP ZWG'!G23*100-100</f>
        <v>-6.0256416743840191E-2</v>
      </c>
      <c r="I23" s="87">
        <f>'Table 1.2 QGDP 2023-25 KP ZWG'!I23/'Table 1.2 QGDP 2023-25 KP ZWG'!H23*100-100</f>
        <v>-1.5419961857914046</v>
      </c>
      <c r="J23" s="87">
        <f>'Table 1.2 QGDP 2023-25 KP ZWG'!J23/'Table 1.2 QGDP 2023-25 KP ZWG'!I23*100-100</f>
        <v>4.6634051455413328E-2</v>
      </c>
      <c r="K23" s="87">
        <f>'Table 1.2 QGDP 2023-25 KP ZWG'!K23/'Table 1.2 QGDP 2023-25 KP ZWG'!J23*100-100</f>
        <v>4.1375726518026568E-2</v>
      </c>
      <c r="L23" s="87">
        <f>'Table 1.2 QGDP 2023-25 KP ZWG'!L23/'Table 1.2 QGDP 2023-25 KP ZWG'!K23*100-100</f>
        <v>3.4148823612568435E-2</v>
      </c>
      <c r="M23" s="87">
        <f>'Table 1.2 QGDP 2023-25 KP ZWG'!M23/'Table 1.2 QGDP 2023-25 KP ZWG'!L23*100-100</f>
        <v>0.54780058614061033</v>
      </c>
    </row>
    <row r="24" spans="1:13" s="3" customFormat="1" ht="19.2" x14ac:dyDescent="0.5">
      <c r="A24" s="2" t="s">
        <v>39</v>
      </c>
      <c r="B24" s="96" t="s">
        <v>37</v>
      </c>
      <c r="C24" s="80">
        <f>'Table 1.2 QGDP 2023-25 KP ZWG'!C24/'Table 1.2 QGDP 2023-25 KP ZWG'!B24*100-100</f>
        <v>0.85318143046524142</v>
      </c>
      <c r="D24" s="80">
        <f>'Table 1.2 QGDP 2023-25 KP ZWG'!D24/'Table 1.2 QGDP 2023-25 KP ZWG'!C24*100-100</f>
        <v>-0.19920832483921913</v>
      </c>
      <c r="E24" s="80">
        <f>'Table 1.2 QGDP 2023-25 KP ZWG'!E24/'Table 1.2 QGDP 2023-25 KP ZWG'!D24*100-100</f>
        <v>1.4908324176946763</v>
      </c>
      <c r="F24" s="80">
        <f>'Table 1.2 QGDP 2023-25 KP ZWG'!F24/'Table 1.2 QGDP 2023-25 KP ZWG'!E24*100-100</f>
        <v>-2.4470680846380333</v>
      </c>
      <c r="G24" s="80">
        <f>'Table 1.2 QGDP 2023-25 KP ZWG'!G24/'Table 1.2 QGDP 2023-25 KP ZWG'!F24*100-100</f>
        <v>1.257469931364767</v>
      </c>
      <c r="H24" s="80">
        <f>'Table 1.2 QGDP 2023-25 KP ZWG'!H24/'Table 1.2 QGDP 2023-25 KP ZWG'!G24*100-100</f>
        <v>1.7914488645165676</v>
      </c>
      <c r="I24" s="80">
        <f>'Table 1.2 QGDP 2023-25 KP ZWG'!I24/'Table 1.2 QGDP 2023-25 KP ZWG'!H24*100-100</f>
        <v>3.9447437504876603</v>
      </c>
      <c r="J24" s="80">
        <f>'Table 1.2 QGDP 2023-25 KP ZWG'!J24/'Table 1.2 QGDP 2023-25 KP ZWG'!I24*100-100</f>
        <v>-3.5591427392960782</v>
      </c>
      <c r="K24" s="80">
        <f>'Table 1.2 QGDP 2023-25 KP ZWG'!K24/'Table 1.2 QGDP 2023-25 KP ZWG'!J24*100-100</f>
        <v>9.5998700710891995</v>
      </c>
      <c r="L24" s="80">
        <f>'Table 1.2 QGDP 2023-25 KP ZWG'!L24/'Table 1.2 QGDP 2023-25 KP ZWG'!K24*100-100</f>
        <v>1.0219354414427499</v>
      </c>
      <c r="M24" s="80">
        <f>'Table 1.2 QGDP 2023-25 KP ZWG'!M24/'Table 1.2 QGDP 2023-25 KP ZWG'!L24*100-100</f>
        <v>0.38750239869686709</v>
      </c>
    </row>
    <row r="25" spans="1:13" ht="19.2" x14ac:dyDescent="0.5">
      <c r="A25" s="1" t="s">
        <v>22</v>
      </c>
      <c r="B25" s="91" t="s">
        <v>37</v>
      </c>
      <c r="C25" s="87">
        <f>'Table 1.2 QGDP 2023-25 KP ZWG'!C25/'Table 1.2 QGDP 2023-25 KP ZWG'!B25*100-100</f>
        <v>-0.62458201029727434</v>
      </c>
      <c r="D25" s="87">
        <f>'Table 1.2 QGDP 2023-25 KP ZWG'!D25/'Table 1.2 QGDP 2023-25 KP ZWG'!C25*100-100</f>
        <v>0.43069921866425886</v>
      </c>
      <c r="E25" s="87">
        <f>'Table 1.2 QGDP 2023-25 KP ZWG'!E25/'Table 1.2 QGDP 2023-25 KP ZWG'!D25*100-100</f>
        <v>2.567042493676496</v>
      </c>
      <c r="F25" s="87">
        <f>'Table 1.2 QGDP 2023-25 KP ZWG'!F25/'Table 1.2 QGDP 2023-25 KP ZWG'!E25*100-100</f>
        <v>1.3246252194902155</v>
      </c>
      <c r="G25" s="87">
        <f>'Table 1.2 QGDP 2023-25 KP ZWG'!G25/'Table 1.2 QGDP 2023-25 KP ZWG'!F25*100-100</f>
        <v>-1.4832858724073645</v>
      </c>
      <c r="H25" s="87">
        <f>'Table 1.2 QGDP 2023-25 KP ZWG'!H25/'Table 1.2 QGDP 2023-25 KP ZWG'!G25*100-100</f>
        <v>2.0795989578411991</v>
      </c>
      <c r="I25" s="87">
        <f>'Table 1.2 QGDP 2023-25 KP ZWG'!I25/'Table 1.2 QGDP 2023-25 KP ZWG'!H25*100-100</f>
        <v>0.13223350377798226</v>
      </c>
      <c r="J25" s="87">
        <f>'Table 1.2 QGDP 2023-25 KP ZWG'!J25/'Table 1.2 QGDP 2023-25 KP ZWG'!I25*100-100</f>
        <v>1.3424333188653037</v>
      </c>
      <c r="K25" s="87">
        <f>'Table 1.2 QGDP 2023-25 KP ZWG'!K25/'Table 1.2 QGDP 2023-25 KP ZWG'!J25*100-100</f>
        <v>1.4288524076950608</v>
      </c>
      <c r="L25" s="87">
        <f>'Table 1.2 QGDP 2023-25 KP ZWG'!L25/'Table 1.2 QGDP 2023-25 KP ZWG'!K25*100-100</f>
        <v>2.1236341130919385</v>
      </c>
      <c r="M25" s="87">
        <f>'Table 1.2 QGDP 2023-25 KP ZWG'!M25/'Table 1.2 QGDP 2023-25 KP ZWG'!L25*100-100</f>
        <v>-0.43348235578862671</v>
      </c>
    </row>
    <row r="26" spans="1:13" ht="19.2" x14ac:dyDescent="0.5">
      <c r="A26" s="1" t="s">
        <v>23</v>
      </c>
      <c r="B26" s="91" t="s">
        <v>37</v>
      </c>
      <c r="C26" s="87">
        <f>'Table 1.2 QGDP 2023-25 KP ZWG'!C26/'Table 1.2 QGDP 2023-25 KP ZWG'!B26*100-100</f>
        <v>-0.48262473679476159</v>
      </c>
      <c r="D26" s="87">
        <f>'Table 1.2 QGDP 2023-25 KP ZWG'!D26/'Table 1.2 QGDP 2023-25 KP ZWG'!C26*100-100</f>
        <v>0.66727175463748267</v>
      </c>
      <c r="E26" s="87">
        <f>'Table 1.2 QGDP 2023-25 KP ZWG'!E26/'Table 1.2 QGDP 2023-25 KP ZWG'!D26*100-100</f>
        <v>2.5454349407218331</v>
      </c>
      <c r="F26" s="87">
        <f>'Table 1.2 QGDP 2023-25 KP ZWG'!F26/'Table 1.2 QGDP 2023-25 KP ZWG'!E26*100-100</f>
        <v>1.0241810915637899</v>
      </c>
      <c r="G26" s="87">
        <f>'Table 1.2 QGDP 2023-25 KP ZWG'!G26/'Table 1.2 QGDP 2023-25 KP ZWG'!F26*100-100</f>
        <v>-1.212290471368604</v>
      </c>
      <c r="H26" s="87">
        <f>'Table 1.2 QGDP 2023-25 KP ZWG'!H26/'Table 1.2 QGDP 2023-25 KP ZWG'!G26*100-100</f>
        <v>2</v>
      </c>
      <c r="I26" s="87">
        <f>'Table 1.2 QGDP 2023-25 KP ZWG'!I26/'Table 1.2 QGDP 2023-25 KP ZWG'!H26*100-100</f>
        <v>0.20000000000000284</v>
      </c>
      <c r="J26" s="87">
        <f>'Table 1.2 QGDP 2023-25 KP ZWG'!J26/'Table 1.2 QGDP 2023-25 KP ZWG'!I26*100-100</f>
        <v>1.1716372991081414</v>
      </c>
      <c r="K26" s="87">
        <f>'Table 1.2 QGDP 2023-25 KP ZWG'!K26/'Table 1.2 QGDP 2023-25 KP ZWG'!J26*100-100</f>
        <v>1.4582914855890294</v>
      </c>
      <c r="L26" s="87">
        <f>'Table 1.2 QGDP 2023-25 KP ZWG'!L26/'Table 1.2 QGDP 2023-25 KP ZWG'!K26*100-100</f>
        <v>2.1195688413789213</v>
      </c>
      <c r="M26" s="87">
        <f>'Table 1.2 QGDP 2023-25 KP ZWG'!M26/'Table 1.2 QGDP 2023-25 KP ZWG'!L26*100-100</f>
        <v>-0.4594895677558668</v>
      </c>
    </row>
    <row r="27" spans="1:13" ht="19.2" x14ac:dyDescent="0.5">
      <c r="A27" s="1" t="s">
        <v>24</v>
      </c>
      <c r="B27" s="91" t="s">
        <v>37</v>
      </c>
      <c r="C27" s="87">
        <f>'Table 1.2 QGDP 2023-25 KP ZWG'!C27/'Table 1.2 QGDP 2023-25 KP ZWG'!B27*100-100</f>
        <v>6.2071983149729846</v>
      </c>
      <c r="D27" s="87">
        <f>'Table 1.2 QGDP 2023-25 KP ZWG'!D27/'Table 1.2 QGDP 2023-25 KP ZWG'!C27*100-100</f>
        <v>11.098761186139242</v>
      </c>
      <c r="E27" s="87">
        <f>'Table 1.2 QGDP 2023-25 KP ZWG'!E27/'Table 1.2 QGDP 2023-25 KP ZWG'!D27*100-100</f>
        <v>1.6841539678370054</v>
      </c>
      <c r="F27" s="87">
        <f>'Table 1.2 QGDP 2023-25 KP ZWG'!F27/'Table 1.2 QGDP 2023-25 KP ZWG'!E27*100-100</f>
        <v>-11.055557624744608</v>
      </c>
      <c r="G27" s="87">
        <f>'Table 1.2 QGDP 2023-25 KP ZWG'!G27/'Table 1.2 QGDP 2023-25 KP ZWG'!F27*100-100</f>
        <v>11.200000000000017</v>
      </c>
      <c r="H27" s="87">
        <f>'Table 1.2 QGDP 2023-25 KP ZWG'!H27/'Table 1.2 QGDP 2023-25 KP ZWG'!G27*100-100</f>
        <v>-1.2299999999998619</v>
      </c>
      <c r="I27" s="87">
        <f>'Table 1.2 QGDP 2023-25 KP ZWG'!I27/'Table 1.2 QGDP 2023-25 KP ZWG'!H27*100-100</f>
        <v>3.0420000000000158</v>
      </c>
      <c r="J27" s="87">
        <f>'Table 1.2 QGDP 2023-25 KP ZWG'!J27/'Table 1.2 QGDP 2023-25 KP ZWG'!I27*100-100</f>
        <v>-5.7889584431822954</v>
      </c>
      <c r="K27" s="87">
        <f>'Table 1.2 QGDP 2023-25 KP ZWG'!K27/'Table 1.2 QGDP 2023-25 KP ZWG'!J27*100-100</f>
        <v>2.7488639394497483</v>
      </c>
      <c r="L27" s="87">
        <f>'Table 1.2 QGDP 2023-25 KP ZWG'!L27/'Table 1.2 QGDP 2023-25 KP ZWG'!K27*100-100</f>
        <v>1.943641941522813</v>
      </c>
      <c r="M27" s="87">
        <f>'Table 1.2 QGDP 2023-25 KP ZWG'!M27/'Table 1.2 QGDP 2023-25 KP ZWG'!L27*100-100</f>
        <v>-1.5869533119646491</v>
      </c>
    </row>
    <row r="28" spans="1:13" s="3" customFormat="1" ht="19.2" x14ac:dyDescent="0.5">
      <c r="A28" s="2" t="s">
        <v>36</v>
      </c>
      <c r="B28" s="91" t="s">
        <v>37</v>
      </c>
      <c r="C28" s="80">
        <f>'Table 1.2 QGDP 2023-25 KP ZWG'!C28/'Table 1.2 QGDP 2023-25 KP ZWG'!B28*100-100</f>
        <v>0.76873690091416336</v>
      </c>
      <c r="D28" s="80">
        <f>'Table 1.2 QGDP 2023-25 KP ZWG'!D28/'Table 1.2 QGDP 2023-25 KP ZWG'!C28*100-100</f>
        <v>-0.16371092313460167</v>
      </c>
      <c r="E28" s="80">
        <f>'Table 1.2 QGDP 2023-25 KP ZWG'!E28/'Table 1.2 QGDP 2023-25 KP ZWG'!D28*100-100</f>
        <v>1.5518415525128404</v>
      </c>
      <c r="F28" s="80">
        <f>'Table 1.2 QGDP 2023-25 KP ZWG'!F28/'Table 1.2 QGDP 2023-25 KP ZWG'!E28*100-100</f>
        <v>-2.2311175852380956</v>
      </c>
      <c r="G28" s="80">
        <f>'Table 1.2 QGDP 2023-25 KP ZWG'!G28/'Table 1.2 QGDP 2023-25 KP ZWG'!F28*100-100</f>
        <v>1.094839228265144</v>
      </c>
      <c r="H28" s="80">
        <f>'Table 1.2 QGDP 2023-25 KP ZWG'!H28/'Table 1.2 QGDP 2023-25 KP ZWG'!G28*100-100</f>
        <v>1.8081110472855357</v>
      </c>
      <c r="I28" s="80">
        <f>'Table 1.2 QGDP 2023-25 KP ZWG'!I28/'Table 1.2 QGDP 2023-25 KP ZWG'!H28*100-100</f>
        <v>3.7236987357967877</v>
      </c>
      <c r="J28" s="80">
        <f>'Table 1.2 QGDP 2023-25 KP ZWG'!J28/'Table 1.2 QGDP 2023-25 KP ZWG'!I28*100-100</f>
        <v>-3.2847950167521134</v>
      </c>
      <c r="K28" s="80">
        <f>'Table 1.2 QGDP 2023-25 KP ZWG'!K28/'Table 1.2 QGDP 2023-25 KP ZWG'!J28*100-100</f>
        <v>9.1206463204040347</v>
      </c>
      <c r="L28" s="80">
        <f>'Table 1.2 QGDP 2023-25 KP ZWG'!L28/'Table 1.2 QGDP 2023-25 KP ZWG'!K28*100-100</f>
        <v>1.0819946482851606</v>
      </c>
      <c r="M28" s="80">
        <f>'Table 1.2 QGDP 2023-25 KP ZWG'!M28/'Table 1.2 QGDP 2023-25 KP ZWG'!L28*100-100</f>
        <v>0.34228513092004675</v>
      </c>
    </row>
    <row r="29" spans="1:13" x14ac:dyDescent="0.3">
      <c r="F29" s="5"/>
      <c r="I29" s="5"/>
    </row>
    <row r="30" spans="1:13" x14ac:dyDescent="0.3">
      <c r="F30" s="5"/>
      <c r="I30" s="5"/>
    </row>
  </sheetData>
  <mergeCells count="1">
    <mergeCell ref="A1:Q1"/>
  </mergeCells>
  <phoneticPr fontId="4" type="noConversion"/>
  <pageMargins left="0.7" right="0.7" top="0.75" bottom="0.75" header="0.3" footer="0.3"/>
  <pageSetup scale="64" orientation="landscape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1162-947A-41B4-A8F5-70806F540E64}">
  <dimension ref="A1:M30"/>
  <sheetViews>
    <sheetView zoomScale="120" zoomScaleNormal="120" workbookViewId="0">
      <pane xSplit="1" ySplit="3" topLeftCell="F14" activePane="bottomRight" state="frozen"/>
      <selection pane="topRight" activeCell="B1" sqref="B1"/>
      <selection pane="bottomLeft" activeCell="A4" sqref="A4"/>
      <selection pane="bottomRight" activeCell="N18" sqref="N18"/>
    </sheetView>
  </sheetViews>
  <sheetFormatPr defaultColWidth="9.109375" defaultRowHeight="14.4" x14ac:dyDescent="0.3"/>
  <cols>
    <col min="1" max="1" width="20.6640625" style="11" customWidth="1"/>
    <col min="2" max="3" width="8.33203125" style="11" hidden="1" customWidth="1"/>
    <col min="4" max="4" width="9.33203125" style="11" hidden="1" customWidth="1"/>
    <col min="5" max="5" width="8.33203125" style="11" hidden="1" customWidth="1"/>
    <col min="6" max="6" width="8.33203125" style="11" bestFit="1" customWidth="1"/>
    <col min="7" max="10" width="9.109375" style="11"/>
    <col min="11" max="13" width="9.109375" style="100"/>
    <col min="14" max="16384" width="9.109375" style="11"/>
  </cols>
  <sheetData>
    <row r="1" spans="1:13" s="63" customFormat="1" ht="19.2" x14ac:dyDescent="0.5">
      <c r="A1" s="62" t="s">
        <v>42</v>
      </c>
      <c r="K1" s="99"/>
      <c r="L1" s="99"/>
      <c r="M1" s="99"/>
    </row>
    <row r="2" spans="1:13" ht="19.2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9.2" x14ac:dyDescent="0.5">
      <c r="A3" s="2" t="s">
        <v>0</v>
      </c>
      <c r="B3" s="83">
        <v>2023</v>
      </c>
      <c r="C3" s="83">
        <v>2023</v>
      </c>
      <c r="D3" s="83">
        <v>2023</v>
      </c>
      <c r="E3" s="83">
        <v>2023</v>
      </c>
      <c r="F3" s="83">
        <v>2024</v>
      </c>
      <c r="G3" s="83">
        <v>2024</v>
      </c>
      <c r="H3" s="83">
        <v>2024</v>
      </c>
      <c r="I3" s="83">
        <v>2024</v>
      </c>
      <c r="J3" s="83">
        <v>2025</v>
      </c>
      <c r="K3" s="83">
        <v>2025</v>
      </c>
      <c r="L3" s="83">
        <v>2025</v>
      </c>
      <c r="M3" s="83">
        <v>2025</v>
      </c>
    </row>
    <row r="4" spans="1:13" ht="19.2" x14ac:dyDescent="0.5">
      <c r="A4" s="1"/>
      <c r="B4" s="76" t="s">
        <v>26</v>
      </c>
      <c r="C4" s="76" t="s">
        <v>27</v>
      </c>
      <c r="D4" s="76" t="s">
        <v>28</v>
      </c>
      <c r="E4" s="76" t="s">
        <v>29</v>
      </c>
      <c r="F4" s="76" t="s">
        <v>26</v>
      </c>
      <c r="G4" s="76" t="s">
        <v>27</v>
      </c>
      <c r="H4" s="76" t="s">
        <v>28</v>
      </c>
      <c r="I4" s="76" t="s">
        <v>29</v>
      </c>
      <c r="J4" s="76" t="s">
        <v>26</v>
      </c>
      <c r="K4" s="76" t="s">
        <v>27</v>
      </c>
      <c r="L4" s="76" t="s">
        <v>28</v>
      </c>
      <c r="M4" s="76" t="s">
        <v>29</v>
      </c>
    </row>
    <row r="5" spans="1:13" ht="19.2" x14ac:dyDescent="0.5">
      <c r="A5" s="1" t="s">
        <v>1</v>
      </c>
      <c r="B5" s="87">
        <f>'Table 1.2 QGDP 2023-25 KP ZWG'!B4/'Table 1.2 QGDP 2023-25 KP ZWG'!B$28*100</f>
        <v>13.801753595100216</v>
      </c>
      <c r="C5" s="87">
        <f>'Table 1.2 QGDP 2023-25 KP ZWG'!C4/'Table 1.2 QGDP 2023-25 KP ZWG'!C$28*100</f>
        <v>12.557584149505333</v>
      </c>
      <c r="D5" s="87">
        <f>'Table 1.2 QGDP 2023-25 KP ZWG'!D4/'Table 1.2 QGDP 2023-25 KP ZWG'!D$28*100</f>
        <v>10.89496582299147</v>
      </c>
      <c r="E5" s="87">
        <f>'Table 1.2 QGDP 2023-25 KP ZWG'!E4/'Table 1.2 QGDP 2023-25 KP ZWG'!E$28*100</f>
        <v>8.7794167663645144</v>
      </c>
      <c r="F5" s="87">
        <f>'Table 1.2 QGDP 2023-25 KP ZWG'!F4/'Table 1.2 QGDP 2023-25 KP ZWG'!F$28*100</f>
        <v>10.959832421293676</v>
      </c>
      <c r="G5" s="87">
        <f>'Table 1.2 QGDP 2023-25 KP ZWG'!G4/'Table 1.2 QGDP 2023-25 KP ZWG'!G$28*100</f>
        <v>9.6261546079421478</v>
      </c>
      <c r="H5" s="87">
        <f>'Table 1.2 QGDP 2023-25 KP ZWG'!H4/'Table 1.2 QGDP 2023-25 KP ZWG'!H$28*100</f>
        <v>7.0363685770880631</v>
      </c>
      <c r="I5" s="87">
        <f>'Table 1.2 QGDP 2023-25 KP ZWG'!I4/'Table 1.2 QGDP 2023-25 KP ZWG'!I$28*100</f>
        <v>9.4506617728008688</v>
      </c>
      <c r="J5" s="87">
        <f>'Table 1.2 QGDP 2023-25 KP ZWG'!J4/'Table 1.2 QGDP 2023-25 KP ZWG'!J$28*100</f>
        <v>11.244793224692835</v>
      </c>
      <c r="K5" s="87">
        <f>'Table 1.2 QGDP 2023-25 KP ZWG'!K4/'Table 1.2 QGDP 2023-25 KP ZWG'!$K$28*100</f>
        <v>11.331202965299603</v>
      </c>
      <c r="L5" s="87">
        <f>'Table 1.2 QGDP 2023-25 KP ZWG'!L4/'Table 1.2 QGDP 2023-25 KP ZWG'!$L$28*100</f>
        <v>9.5300218599015363</v>
      </c>
      <c r="M5" s="87">
        <f>'Table 1.2 QGDP 2023-25 KP ZWG'!M4/'Table 1.2 QGDP 2023-25 KP ZWG'!$L$28*100</f>
        <v>11.090050371923937</v>
      </c>
    </row>
    <row r="6" spans="1:13" ht="19.2" x14ac:dyDescent="0.5">
      <c r="A6" s="1" t="s">
        <v>2</v>
      </c>
      <c r="B6" s="87">
        <f>'Table 1.2 QGDP 2023-25 KP ZWG'!B5/'Table 1.2 QGDP 2023-25 KP ZWG'!B$28*100</f>
        <v>12.266477360046194</v>
      </c>
      <c r="C6" s="87">
        <f>'Table 1.2 QGDP 2023-25 KP ZWG'!C5/'Table 1.2 QGDP 2023-25 KP ZWG'!C$28*100</f>
        <v>13.200227276717488</v>
      </c>
      <c r="D6" s="87">
        <f>'Table 1.2 QGDP 2023-25 KP ZWG'!D5/'Table 1.2 QGDP 2023-25 KP ZWG'!D$28*100</f>
        <v>13.683477548915477</v>
      </c>
      <c r="E6" s="87">
        <f>'Table 1.2 QGDP 2023-25 KP ZWG'!E5/'Table 1.2 QGDP 2023-25 KP ZWG'!E$28*100</f>
        <v>13.030573342423077</v>
      </c>
      <c r="F6" s="87">
        <f>'Table 1.2 QGDP 2023-25 KP ZWG'!F5/'Table 1.2 QGDP 2023-25 KP ZWG'!F$28*100</f>
        <v>13.022315040156041</v>
      </c>
      <c r="G6" s="87">
        <f>'Table 1.2 QGDP 2023-25 KP ZWG'!G5/'Table 1.2 QGDP 2023-25 KP ZWG'!G$28*100</f>
        <v>14.233619672558056</v>
      </c>
      <c r="H6" s="87">
        <f>'Table 1.2 QGDP 2023-25 KP ZWG'!H5/'Table 1.2 QGDP 2023-25 KP ZWG'!H$28*100</f>
        <v>15.028081660602973</v>
      </c>
      <c r="I6" s="87">
        <f>'Table 1.2 QGDP 2023-25 KP ZWG'!I5/'Table 1.2 QGDP 2023-25 KP ZWG'!I$28*100</f>
        <v>15.575276276351433</v>
      </c>
      <c r="J6" s="87">
        <f>'Table 1.2 QGDP 2023-25 KP ZWG'!J5/'Table 1.2 QGDP 2023-25 KP ZWG'!J$28*100</f>
        <v>11.742346099171062</v>
      </c>
      <c r="K6" s="87">
        <f>'Table 1.2 QGDP 2023-25 KP ZWG'!K5/'Table 1.2 QGDP 2023-25 KP ZWG'!$K$28*100</f>
        <v>15.870471683073864</v>
      </c>
      <c r="L6" s="87">
        <f>'Table 1.2 QGDP 2023-25 KP ZWG'!L5/'Table 1.2 QGDP 2023-25 KP ZWG'!$L$28*100</f>
        <v>15.915528233811576</v>
      </c>
      <c r="M6" s="87">
        <f>'Table 1.2 QGDP 2023-25 KP ZWG'!M5/'Table 1.2 QGDP 2023-25 KP ZWG'!$L$28*100</f>
        <v>15.46575797226085</v>
      </c>
    </row>
    <row r="7" spans="1:13" ht="19.2" x14ac:dyDescent="0.5">
      <c r="A7" s="1" t="s">
        <v>3</v>
      </c>
      <c r="B7" s="87">
        <f>'Table 1.2 QGDP 2023-25 KP ZWG'!B6/'Table 1.2 QGDP 2023-25 KP ZWG'!B$28*100</f>
        <v>13.033296946272236</v>
      </c>
      <c r="C7" s="87">
        <f>'Table 1.2 QGDP 2023-25 KP ZWG'!C6/'Table 1.2 QGDP 2023-25 KP ZWG'!C$28*100</f>
        <v>14.274042260020497</v>
      </c>
      <c r="D7" s="87">
        <f>'Table 1.2 QGDP 2023-25 KP ZWG'!D6/'Table 1.2 QGDP 2023-25 KP ZWG'!D$28*100</f>
        <v>15.642969071704545</v>
      </c>
      <c r="E7" s="87">
        <f>'Table 1.2 QGDP 2023-25 KP ZWG'!E6/'Table 1.2 QGDP 2023-25 KP ZWG'!E$28*100</f>
        <v>18.107289305320652</v>
      </c>
      <c r="F7" s="87">
        <f>'Table 1.2 QGDP 2023-25 KP ZWG'!F6/'Table 1.2 QGDP 2023-25 KP ZWG'!F$28*100</f>
        <v>15.588311042495883</v>
      </c>
      <c r="G7" s="87">
        <f>'Table 1.2 QGDP 2023-25 KP ZWG'!G6/'Table 1.2 QGDP 2023-25 KP ZWG'!G$28*100</f>
        <v>15.544003312133729</v>
      </c>
      <c r="H7" s="87">
        <f>'Table 1.2 QGDP 2023-25 KP ZWG'!H6/'Table 1.2 QGDP 2023-25 KP ZWG'!H$28*100</f>
        <v>15.327788623979769</v>
      </c>
      <c r="I7" s="87">
        <f>'Table 1.2 QGDP 2023-25 KP ZWG'!I6/'Table 1.2 QGDP 2023-25 KP ZWG'!I$28*100</f>
        <v>14.650253023355761</v>
      </c>
      <c r="J7" s="87">
        <f>'Table 1.2 QGDP 2023-25 KP ZWG'!J6/'Table 1.2 QGDP 2023-25 KP ZWG'!J$28*100</f>
        <v>15.269010751825931</v>
      </c>
      <c r="K7" s="87">
        <f>'Table 1.2 QGDP 2023-25 KP ZWG'!K6/'Table 1.2 QGDP 2023-25 KP ZWG'!$K$28*100</f>
        <v>14.595867649522418</v>
      </c>
      <c r="L7" s="87">
        <f>'Table 1.2 QGDP 2023-25 KP ZWG'!L6/'Table 1.2 QGDP 2023-25 KP ZWG'!$L$28*100</f>
        <v>14.815062030104148</v>
      </c>
      <c r="M7" s="87">
        <f>'Table 1.2 QGDP 2023-25 KP ZWG'!M6/'Table 1.2 QGDP 2023-25 KP ZWG'!$L$28*100</f>
        <v>14.591354593449573</v>
      </c>
    </row>
    <row r="8" spans="1:13" ht="19.2" x14ac:dyDescent="0.5">
      <c r="A8" s="1" t="s">
        <v>4</v>
      </c>
      <c r="B8" s="87">
        <f>'Table 1.2 QGDP 2023-25 KP ZWG'!B7/'Table 1.2 QGDP 2023-25 KP ZWG'!B$28*100</f>
        <v>1.4006755594780376</v>
      </c>
      <c r="C8" s="87">
        <f>'Table 1.2 QGDP 2023-25 KP ZWG'!C7/'Table 1.2 QGDP 2023-25 KP ZWG'!C$28*100</f>
        <v>2.1649726323508154</v>
      </c>
      <c r="D8" s="87">
        <f>'Table 1.2 QGDP 2023-25 KP ZWG'!D7/'Table 1.2 QGDP 2023-25 KP ZWG'!D$28*100</f>
        <v>2.4459264774313008</v>
      </c>
      <c r="E8" s="87">
        <f>'Table 1.2 QGDP 2023-25 KP ZWG'!E7/'Table 1.2 QGDP 2023-25 KP ZWG'!E$28*100</f>
        <v>2.0987089216844299</v>
      </c>
      <c r="F8" s="87">
        <f>'Table 1.2 QGDP 2023-25 KP ZWG'!F7/'Table 1.2 QGDP 2023-25 KP ZWG'!F$28*100</f>
        <v>2.1741419187498199</v>
      </c>
      <c r="G8" s="87">
        <f>'Table 1.2 QGDP 2023-25 KP ZWG'!G7/'Table 1.2 QGDP 2023-25 KP ZWG'!G$28*100</f>
        <v>2.0812404462665017</v>
      </c>
      <c r="H8" s="87">
        <f>'Table 1.2 QGDP 2023-25 KP ZWG'!H7/'Table 1.2 QGDP 2023-25 KP ZWG'!H$28*100</f>
        <v>2.5035830770622352</v>
      </c>
      <c r="I8" s="87">
        <f>'Table 1.2 QGDP 2023-25 KP ZWG'!I7/'Table 1.2 QGDP 2023-25 KP ZWG'!I$28*100</f>
        <v>2.0628672755243582</v>
      </c>
      <c r="J8" s="87">
        <f>'Table 1.2 QGDP 2023-25 KP ZWG'!J7/'Table 1.2 QGDP 2023-25 KP ZWG'!J$28*100</f>
        <v>2.2629749869122513</v>
      </c>
      <c r="K8" s="87">
        <f>'Table 1.2 QGDP 2023-25 KP ZWG'!K7/'Table 1.2 QGDP 2023-25 KP ZWG'!$K$28*100</f>
        <v>2.4506360616112994</v>
      </c>
      <c r="L8" s="87">
        <f>'Table 1.2 QGDP 2023-25 KP ZWG'!L7/'Table 1.2 QGDP 2023-25 KP ZWG'!$L$28*100</f>
        <v>2.5709199498471165</v>
      </c>
      <c r="M8" s="87">
        <f>'Table 1.2 QGDP 2023-25 KP ZWG'!M7/'Table 1.2 QGDP 2023-25 KP ZWG'!$L$28*100</f>
        <v>2.0986849157852747</v>
      </c>
    </row>
    <row r="9" spans="1:13" ht="19.2" x14ac:dyDescent="0.5">
      <c r="A9" s="1" t="s">
        <v>5</v>
      </c>
      <c r="B9" s="87">
        <f>'Table 1.2 QGDP 2023-25 KP ZWG'!B8/'Table 1.2 QGDP 2023-25 KP ZWG'!B$28*100</f>
        <v>0.42458755899398354</v>
      </c>
      <c r="C9" s="87">
        <f>'Table 1.2 QGDP 2023-25 KP ZWG'!C8/'Table 1.2 QGDP 2023-25 KP ZWG'!C$28*100</f>
        <v>0.41281071361916638</v>
      </c>
      <c r="D9" s="87">
        <f>'Table 1.2 QGDP 2023-25 KP ZWG'!D8/'Table 1.2 QGDP 2023-25 KP ZWG'!D$28*100</f>
        <v>0.59236164991533613</v>
      </c>
      <c r="E9" s="87">
        <f>'Table 1.2 QGDP 2023-25 KP ZWG'!E8/'Table 1.2 QGDP 2023-25 KP ZWG'!E$28*100</f>
        <v>0.4412141284938581</v>
      </c>
      <c r="F9" s="87">
        <f>'Table 1.2 QGDP 2023-25 KP ZWG'!F8/'Table 1.2 QGDP 2023-25 KP ZWG'!F$28*100</f>
        <v>0.50323581863105071</v>
      </c>
      <c r="G9" s="87">
        <f>'Table 1.2 QGDP 2023-25 KP ZWG'!G8/'Table 1.2 QGDP 2023-25 KP ZWG'!G$28*100</f>
        <v>0.4584884088336097</v>
      </c>
      <c r="H9" s="87">
        <f>'Table 1.2 QGDP 2023-25 KP ZWG'!H8/'Table 1.2 QGDP 2023-25 KP ZWG'!H$28*100</f>
        <v>0.49185328252470267</v>
      </c>
      <c r="I9" s="87">
        <f>'Table 1.2 QGDP 2023-25 KP ZWG'!I8/'Table 1.2 QGDP 2023-25 KP ZWG'!I$28*100</f>
        <v>0.41843049459989368</v>
      </c>
      <c r="J9" s="87">
        <f>'Table 1.2 QGDP 2023-25 KP ZWG'!J8/'Table 1.2 QGDP 2023-25 KP ZWG'!J$28*100</f>
        <v>0.37952374553449086</v>
      </c>
      <c r="K9" s="87">
        <f>'Table 1.2 QGDP 2023-25 KP ZWG'!K8/'Table 1.2 QGDP 2023-25 KP ZWG'!$K$28*100</f>
        <v>0.32112781983155181</v>
      </c>
      <c r="L9" s="87">
        <f>'Table 1.2 QGDP 2023-25 KP ZWG'!L8/'Table 1.2 QGDP 2023-25 KP ZWG'!$L$28*100</f>
        <v>0.42920694500183743</v>
      </c>
      <c r="M9" s="87">
        <f>'Table 1.2 QGDP 2023-25 KP ZWG'!M8/'Table 1.2 QGDP 2023-25 KP ZWG'!$L$28*100</f>
        <v>0.3684127015505404</v>
      </c>
    </row>
    <row r="10" spans="1:13" ht="19.2" x14ac:dyDescent="0.5">
      <c r="A10" s="1" t="s">
        <v>6</v>
      </c>
      <c r="B10" s="87">
        <f>'Table 1.2 QGDP 2023-25 KP ZWG'!B9/'Table 1.2 QGDP 2023-25 KP ZWG'!B$28*100</f>
        <v>2.4051719607662503</v>
      </c>
      <c r="C10" s="87">
        <f>'Table 1.2 QGDP 2023-25 KP ZWG'!C9/'Table 1.2 QGDP 2023-25 KP ZWG'!C$28*100</f>
        <v>2.7521963804486691</v>
      </c>
      <c r="D10" s="87">
        <f>'Table 1.2 QGDP 2023-25 KP ZWG'!D9/'Table 1.2 QGDP 2023-25 KP ZWG'!D$28*100</f>
        <v>1.8645777475400225</v>
      </c>
      <c r="E10" s="87">
        <f>'Table 1.2 QGDP 2023-25 KP ZWG'!E9/'Table 1.2 QGDP 2023-25 KP ZWG'!E$28*100</f>
        <v>2.7104234423295521</v>
      </c>
      <c r="F10" s="87">
        <f>'Table 1.2 QGDP 2023-25 KP ZWG'!F9/'Table 1.2 QGDP 2023-25 KP ZWG'!F$28*100</f>
        <v>2.6636314306381661</v>
      </c>
      <c r="G10" s="87">
        <f>'Table 1.2 QGDP 2023-25 KP ZWG'!G9/'Table 1.2 QGDP 2023-25 KP ZWG'!G$28*100</f>
        <v>2.649184606726426</v>
      </c>
      <c r="H10" s="87">
        <f>'Table 1.2 QGDP 2023-25 KP ZWG'!H9/'Table 1.2 QGDP 2023-25 KP ZWG'!H$28*100</f>
        <v>2.2622882056780136</v>
      </c>
      <c r="I10" s="87">
        <f>'Table 1.2 QGDP 2023-25 KP ZWG'!I9/'Table 1.2 QGDP 2023-25 KP ZWG'!I$28*100</f>
        <v>2.3499589544974953</v>
      </c>
      <c r="J10" s="87">
        <f>'Table 1.2 QGDP 2023-25 KP ZWG'!J9/'Table 1.2 QGDP 2023-25 KP ZWG'!J$28*100</f>
        <v>2.4181408697311326</v>
      </c>
      <c r="K10" s="87">
        <f>'Table 1.2 QGDP 2023-25 KP ZWG'!K9/'Table 1.2 QGDP 2023-25 KP ZWG'!$K$28*100</f>
        <v>2.369016555612216</v>
      </c>
      <c r="L10" s="87">
        <f>'Table 1.2 QGDP 2023-25 KP ZWG'!L9/'Table 1.2 QGDP 2023-25 KP ZWG'!$L$28*100</f>
        <v>2.5852451635724352</v>
      </c>
      <c r="M10" s="87">
        <f>'Table 1.2 QGDP 2023-25 KP ZWG'!M9/'Table 1.2 QGDP 2023-25 KP ZWG'!$L$28*100</f>
        <v>2.5521890065926889</v>
      </c>
    </row>
    <row r="11" spans="1:13" ht="19.2" x14ac:dyDescent="0.5">
      <c r="A11" s="1" t="s">
        <v>7</v>
      </c>
      <c r="B11" s="87">
        <f>'Table 1.2 QGDP 2023-25 KP ZWG'!B10/'Table 1.2 QGDP 2023-25 KP ZWG'!B$28*100</f>
        <v>12.492343803692894</v>
      </c>
      <c r="C11" s="87">
        <f>'Table 1.2 QGDP 2023-25 KP ZWG'!C10/'Table 1.2 QGDP 2023-25 KP ZWG'!C$28*100</f>
        <v>11.582572045375066</v>
      </c>
      <c r="D11" s="87">
        <f>'Table 1.2 QGDP 2023-25 KP ZWG'!D10/'Table 1.2 QGDP 2023-25 KP ZWG'!D$28*100</f>
        <v>11.344171088213187</v>
      </c>
      <c r="E11" s="87">
        <f>'Table 1.2 QGDP 2023-25 KP ZWG'!E10/'Table 1.2 QGDP 2023-25 KP ZWG'!E$28*100</f>
        <v>11.841557027926154</v>
      </c>
      <c r="F11" s="87">
        <f>'Table 1.2 QGDP 2023-25 KP ZWG'!F10/'Table 1.2 QGDP 2023-25 KP ZWG'!F$28*100</f>
        <v>11.780786937796419</v>
      </c>
      <c r="G11" s="87">
        <f>'Table 1.2 QGDP 2023-25 KP ZWG'!G10/'Table 1.2 QGDP 2023-25 KP ZWG'!G$28*100</f>
        <v>12.091834495381619</v>
      </c>
      <c r="H11" s="87">
        <f>'Table 1.2 QGDP 2023-25 KP ZWG'!H10/'Table 1.2 QGDP 2023-25 KP ZWG'!H$28*100</f>
        <v>12.114625306780111</v>
      </c>
      <c r="I11" s="87">
        <f>'Table 1.2 QGDP 2023-25 KP ZWG'!I10/'Table 1.2 QGDP 2023-25 KP ZWG'!I$28*100</f>
        <v>11.708826890583648</v>
      </c>
      <c r="J11" s="87">
        <f>'Table 1.2 QGDP 2023-25 KP ZWG'!J10/'Table 1.2 QGDP 2023-25 KP ZWG'!J$28*100</f>
        <v>11.833805043908782</v>
      </c>
      <c r="K11" s="87">
        <f>'Table 1.2 QGDP 2023-25 KP ZWG'!K10/'Table 1.2 QGDP 2023-25 KP ZWG'!$K$28*100</f>
        <v>11.005064067787092</v>
      </c>
      <c r="L11" s="87">
        <f>'Table 1.2 QGDP 2023-25 KP ZWG'!L10/'Table 1.2 QGDP 2023-25 KP ZWG'!$L$28*100</f>
        <v>11.133308730980293</v>
      </c>
      <c r="M11" s="87">
        <f>'Table 1.2 QGDP 2023-25 KP ZWG'!M10/'Table 1.2 QGDP 2023-25 KP ZWG'!$L$28*100</f>
        <v>11.113272841173302</v>
      </c>
    </row>
    <row r="12" spans="1:13" ht="19.2" x14ac:dyDescent="0.5">
      <c r="A12" s="1" t="s">
        <v>8</v>
      </c>
      <c r="B12" s="87">
        <f>'Table 1.2 QGDP 2023-25 KP ZWG'!B11/'Table 1.2 QGDP 2023-25 KP ZWG'!B$28*100</f>
        <v>2.5129214340975392</v>
      </c>
      <c r="C12" s="87">
        <f>'Table 1.2 QGDP 2023-25 KP ZWG'!C11/'Table 1.2 QGDP 2023-25 KP ZWG'!C$28*100</f>
        <v>2.8104388643127041</v>
      </c>
      <c r="D12" s="87">
        <f>'Table 1.2 QGDP 2023-25 KP ZWG'!D11/'Table 1.2 QGDP 2023-25 KP ZWG'!D$28*100</f>
        <v>3.4309248243670263</v>
      </c>
      <c r="E12" s="87">
        <f>'Table 1.2 QGDP 2023-25 KP ZWG'!E11/'Table 1.2 QGDP 2023-25 KP ZWG'!E$28*100</f>
        <v>3.5995701354051528</v>
      </c>
      <c r="F12" s="87">
        <f>'Table 1.2 QGDP 2023-25 KP ZWG'!F11/'Table 1.2 QGDP 2023-25 KP ZWG'!F$28*100</f>
        <v>2.8558521905417793</v>
      </c>
      <c r="G12" s="87">
        <f>'Table 1.2 QGDP 2023-25 KP ZWG'!G11/'Table 1.2 QGDP 2023-25 KP ZWG'!G$28*100</f>
        <v>3.1737927694967092</v>
      </c>
      <c r="H12" s="87">
        <f>'Table 1.2 QGDP 2023-25 KP ZWG'!H11/'Table 1.2 QGDP 2023-25 KP ZWG'!H$28*100</f>
        <v>3.7014344436802578</v>
      </c>
      <c r="I12" s="87">
        <f>'Table 1.2 QGDP 2023-25 KP ZWG'!I11/'Table 1.2 QGDP 2023-25 KP ZWG'!I$28*100</f>
        <v>3.4680675791772355</v>
      </c>
      <c r="J12" s="87">
        <f>'Table 1.2 QGDP 2023-25 KP ZWG'!J11/'Table 1.2 QGDP 2023-25 KP ZWG'!J$28*100</f>
        <v>3.6961790769215881</v>
      </c>
      <c r="K12" s="87">
        <f>'Table 1.2 QGDP 2023-25 KP ZWG'!K11/'Table 1.2 QGDP 2023-25 KP ZWG'!$K$28*100</f>
        <v>3.4654209696675107</v>
      </c>
      <c r="L12" s="87">
        <f>'Table 1.2 QGDP 2023-25 KP ZWG'!L11/'Table 1.2 QGDP 2023-25 KP ZWG'!$L$28*100</f>
        <v>3.4937566780335501</v>
      </c>
      <c r="M12" s="87">
        <f>'Table 1.2 QGDP 2023-25 KP ZWG'!M11/'Table 1.2 QGDP 2023-25 KP ZWG'!$L$28*100</f>
        <v>3.5302507509759189</v>
      </c>
    </row>
    <row r="13" spans="1:13" ht="19.2" x14ac:dyDescent="0.5">
      <c r="A13" s="1" t="s">
        <v>9</v>
      </c>
      <c r="B13" s="87">
        <f>'Table 1.2 QGDP 2023-25 KP ZWG'!B12/'Table 1.2 QGDP 2023-25 KP ZWG'!B$28*100</f>
        <v>1.7338227843874683</v>
      </c>
      <c r="C13" s="87">
        <f>'Table 1.2 QGDP 2023-25 KP ZWG'!C12/'Table 1.2 QGDP 2023-25 KP ZWG'!C$28*100</f>
        <v>2.2713389286769412</v>
      </c>
      <c r="D13" s="87">
        <f>'Table 1.2 QGDP 2023-25 KP ZWG'!D12/'Table 1.2 QGDP 2023-25 KP ZWG'!D$28*100</f>
        <v>2.3583506029485135</v>
      </c>
      <c r="E13" s="87">
        <f>'Table 1.2 QGDP 2023-25 KP ZWG'!E12/'Table 1.2 QGDP 2023-25 KP ZWG'!E$28*100</f>
        <v>2.4170686754236748</v>
      </c>
      <c r="F13" s="87">
        <f>'Table 1.2 QGDP 2023-25 KP ZWG'!F12/'Table 1.2 QGDP 2023-25 KP ZWG'!F$28*100</f>
        <v>1.6451911905006291</v>
      </c>
      <c r="G13" s="87">
        <f>'Table 1.2 QGDP 2023-25 KP ZWG'!G12/'Table 1.2 QGDP 2023-25 KP ZWG'!G$28*100</f>
        <v>1.9248999090242507</v>
      </c>
      <c r="H13" s="87">
        <f>'Table 1.2 QGDP 2023-25 KP ZWG'!H12/'Table 1.2 QGDP 2023-25 KP ZWG'!H$28*100</f>
        <v>2.2390527708774561</v>
      </c>
      <c r="I13" s="87">
        <f>'Table 1.2 QGDP 2023-25 KP ZWG'!I12/'Table 1.2 QGDP 2023-25 KP ZWG'!I$28*100</f>
        <v>2.2585494581733956</v>
      </c>
      <c r="J13" s="87">
        <f>'Table 1.2 QGDP 2023-25 KP ZWG'!J12/'Table 1.2 QGDP 2023-25 KP ZWG'!J$28*100</f>
        <v>1.5627668663182492</v>
      </c>
      <c r="K13" s="87">
        <f>'Table 1.2 QGDP 2023-25 KP ZWG'!K12/'Table 1.2 QGDP 2023-25 KP ZWG'!$K$28*100</f>
        <v>1.9392684269200873</v>
      </c>
      <c r="L13" s="87">
        <f>'Table 1.2 QGDP 2023-25 KP ZWG'!L12/'Table 1.2 QGDP 2023-25 KP ZWG'!$L$28*100</f>
        <v>2.2466349930117362</v>
      </c>
      <c r="M13" s="87">
        <f>'Table 1.2 QGDP 2023-25 KP ZWG'!M12/'Table 1.2 QGDP 2023-25 KP ZWG'!$L$28*100</f>
        <v>2.2883037586629222</v>
      </c>
    </row>
    <row r="14" spans="1:13" ht="19.2" x14ac:dyDescent="0.5">
      <c r="A14" s="1" t="s">
        <v>10</v>
      </c>
      <c r="B14" s="87">
        <f>'Table 1.2 QGDP 2023-25 KP ZWG'!B13/'Table 1.2 QGDP 2023-25 KP ZWG'!B$28*100</f>
        <v>1.8371992223347031</v>
      </c>
      <c r="C14" s="87">
        <f>'Table 1.2 QGDP 2023-25 KP ZWG'!C13/'Table 1.2 QGDP 2023-25 KP ZWG'!C$28*100</f>
        <v>1.7838915970927947</v>
      </c>
      <c r="D14" s="87">
        <f>'Table 1.2 QGDP 2023-25 KP ZWG'!D13/'Table 1.2 QGDP 2023-25 KP ZWG'!D$28*100</f>
        <v>1.9016298268394523</v>
      </c>
      <c r="E14" s="87">
        <f>'Table 1.2 QGDP 2023-25 KP ZWG'!E13/'Table 1.2 QGDP 2023-25 KP ZWG'!E$28*100</f>
        <v>1.8872320461032746</v>
      </c>
      <c r="F14" s="87">
        <f>'Table 1.2 QGDP 2023-25 KP ZWG'!F13/'Table 1.2 QGDP 2023-25 KP ZWG'!F$28*100</f>
        <v>1.8933238453436634</v>
      </c>
      <c r="G14" s="87">
        <f>'Table 1.2 QGDP 2023-25 KP ZWG'!G13/'Table 1.2 QGDP 2023-25 KP ZWG'!G$28*100</f>
        <v>1.8316035116436682</v>
      </c>
      <c r="H14" s="87">
        <f>'Table 1.2 QGDP 2023-25 KP ZWG'!H13/'Table 1.2 QGDP 2023-25 KP ZWG'!H$28*100</f>
        <v>1.877643105849893</v>
      </c>
      <c r="I14" s="87">
        <f>'Table 1.2 QGDP 2023-25 KP ZWG'!I13/'Table 1.2 QGDP 2023-25 KP ZWG'!I$28*100</f>
        <v>1.8687251668658649</v>
      </c>
      <c r="J14" s="87">
        <f>'Table 1.2 QGDP 2023-25 KP ZWG'!J13/'Table 1.2 QGDP 2023-25 KP ZWG'!J$28*100</f>
        <v>1.9712389764694045</v>
      </c>
      <c r="K14" s="87">
        <f>'Table 1.2 QGDP 2023-25 KP ZWG'!K13/'Table 1.2 QGDP 2023-25 KP ZWG'!$K$28*100</f>
        <v>1.8323052011331071</v>
      </c>
      <c r="L14" s="87">
        <f>'Table 1.2 QGDP 2023-25 KP ZWG'!L13/'Table 1.2 QGDP 2023-25 KP ZWG'!$L$28*100</f>
        <v>1.8441489705009644</v>
      </c>
      <c r="M14" s="87">
        <f>'Table 1.2 QGDP 2023-25 KP ZWG'!M13/'Table 1.2 QGDP 2023-25 KP ZWG'!$L$28*100</f>
        <v>2.0072648866109017</v>
      </c>
    </row>
    <row r="15" spans="1:13" ht="19.2" x14ac:dyDescent="0.5">
      <c r="A15" s="1" t="s">
        <v>11</v>
      </c>
      <c r="B15" s="87">
        <f>'Table 1.2 QGDP 2023-25 KP ZWG'!B14/'Table 1.2 QGDP 2023-25 KP ZWG'!B$28*100</f>
        <v>12.402101726583076</v>
      </c>
      <c r="C15" s="87">
        <f>'Table 1.2 QGDP 2023-25 KP ZWG'!C14/'Table 1.2 QGDP 2023-25 KP ZWG'!C$28*100</f>
        <v>10.946755322426833</v>
      </c>
      <c r="D15" s="87">
        <f>'Table 1.2 QGDP 2023-25 KP ZWG'!D14/'Table 1.2 QGDP 2023-25 KP ZWG'!D$28*100</f>
        <v>10.407010139887072</v>
      </c>
      <c r="E15" s="87">
        <f>'Table 1.2 QGDP 2023-25 KP ZWG'!E14/'Table 1.2 QGDP 2023-25 KP ZWG'!E$28*100</f>
        <v>9.7466031842544112</v>
      </c>
      <c r="F15" s="87">
        <f>'Table 1.2 QGDP 2023-25 KP ZWG'!F14/'Table 1.2 QGDP 2023-25 KP ZWG'!F$28*100</f>
        <v>10.787640308569321</v>
      </c>
      <c r="G15" s="87">
        <f>'Table 1.2 QGDP 2023-25 KP ZWG'!G14/'Table 1.2 QGDP 2023-25 KP ZWG'!G$28*100</f>
        <v>10.412630429963178</v>
      </c>
      <c r="H15" s="87">
        <f>'Table 1.2 QGDP 2023-25 KP ZWG'!H14/'Table 1.2 QGDP 2023-25 KP ZWG'!H$28*100</f>
        <v>11.580431107155299</v>
      </c>
      <c r="I15" s="87">
        <f>'Table 1.2 QGDP 2023-25 KP ZWG'!I14/'Table 1.2 QGDP 2023-25 KP ZWG'!I$28*100</f>
        <v>10.549497878576888</v>
      </c>
      <c r="J15" s="87">
        <f>'Table 1.2 QGDP 2023-25 KP ZWG'!J14/'Table 1.2 QGDP 2023-25 KP ZWG'!J$28*100</f>
        <v>11.362817300866267</v>
      </c>
      <c r="K15" s="87">
        <f>'Table 1.2 QGDP 2023-25 KP ZWG'!K14/'Table 1.2 QGDP 2023-25 KP ZWG'!$K$28*100</f>
        <v>10.433512565201951</v>
      </c>
      <c r="L15" s="87">
        <f>'Table 1.2 QGDP 2023-25 KP ZWG'!L14/'Table 1.2 QGDP 2023-25 KP ZWG'!$L$28*100</f>
        <v>11.147577379744153</v>
      </c>
      <c r="M15" s="87">
        <f>'Table 1.2 QGDP 2023-25 KP ZWG'!M14/'Table 1.2 QGDP 2023-25 KP ZWG'!$L$28*100</f>
        <v>10.701674284554953</v>
      </c>
    </row>
    <row r="16" spans="1:13" ht="19.2" x14ac:dyDescent="0.5">
      <c r="A16" s="1" t="s">
        <v>12</v>
      </c>
      <c r="B16" s="87">
        <f>'Table 1.2 QGDP 2023-25 KP ZWG'!B15/'Table 1.2 QGDP 2023-25 KP ZWG'!B$28*100</f>
        <v>2.5945689092579718</v>
      </c>
      <c r="C16" s="87">
        <f>'Table 1.2 QGDP 2023-25 KP ZWG'!C15/'Table 1.2 QGDP 2023-25 KP ZWG'!C$28*100</f>
        <v>2.5709989970075049</v>
      </c>
      <c r="D16" s="87">
        <f>'Table 1.2 QGDP 2023-25 KP ZWG'!D15/'Table 1.2 QGDP 2023-25 KP ZWG'!D$28*100</f>
        <v>2.5596646863971402</v>
      </c>
      <c r="E16" s="87">
        <f>'Table 1.2 QGDP 2023-25 KP ZWG'!E15/'Table 1.2 QGDP 2023-25 KP ZWG'!E$28*100</f>
        <v>2.5814500193996519</v>
      </c>
      <c r="F16" s="87">
        <f>'Table 1.2 QGDP 2023-25 KP ZWG'!F15/'Table 1.2 QGDP 2023-25 KP ZWG'!F$28*100</f>
        <v>2.5735524817316051</v>
      </c>
      <c r="G16" s="87">
        <f>'Table 1.2 QGDP 2023-25 KP ZWG'!G15/'Table 1.2 QGDP 2023-25 KP ZWG'!G$28*100</f>
        <v>2.5965949908090349</v>
      </c>
      <c r="H16" s="87">
        <f>'Table 1.2 QGDP 2023-25 KP ZWG'!H15/'Table 1.2 QGDP 2023-25 KP ZWG'!H$28*100</f>
        <v>2.6142414766374586</v>
      </c>
      <c r="I16" s="87">
        <f>'Table 1.2 QGDP 2023-25 KP ZWG'!I15/'Table 1.2 QGDP 2023-25 KP ZWG'!I$28*100</f>
        <v>2.5657567707797853</v>
      </c>
      <c r="J16" s="87">
        <f>'Table 1.2 QGDP 2023-25 KP ZWG'!J15/'Table 1.2 QGDP 2023-25 KP ZWG'!J$28*100</f>
        <v>2.5601244884558767</v>
      </c>
      <c r="K16" s="87">
        <f>'Table 1.2 QGDP 2023-25 KP ZWG'!K15/'Table 1.2 QGDP 2023-25 KP ZWG'!$K$28*100</f>
        <v>2.3907179270883159</v>
      </c>
      <c r="L16" s="87">
        <f>'Table 1.2 QGDP 2023-25 KP ZWG'!L15/'Table 1.2 QGDP 2023-25 KP ZWG'!$L$28*100</f>
        <v>2.4147950503453774</v>
      </c>
      <c r="M16" s="87">
        <f>'Table 1.2 QGDP 2023-25 KP ZWG'!M15/'Table 1.2 QGDP 2023-25 KP ZWG'!$L$28*100</f>
        <v>2.4624912884822345</v>
      </c>
    </row>
    <row r="17" spans="1:13" ht="19.2" x14ac:dyDescent="0.5">
      <c r="A17" s="1" t="s">
        <v>13</v>
      </c>
      <c r="B17" s="87">
        <f>'Table 1.2 QGDP 2023-25 KP ZWG'!B16/'Table 1.2 QGDP 2023-25 KP ZWG'!B$28*100</f>
        <v>0.65782162973640701</v>
      </c>
      <c r="C17" s="87">
        <f>'Table 1.2 QGDP 2023-25 KP ZWG'!C16/'Table 1.2 QGDP 2023-25 KP ZWG'!C$28*100</f>
        <v>0.64514627576702743</v>
      </c>
      <c r="D17" s="87">
        <f>'Table 1.2 QGDP 2023-25 KP ZWG'!D16/'Table 1.2 QGDP 2023-25 KP ZWG'!D$28*100</f>
        <v>0.64426117062462762</v>
      </c>
      <c r="E17" s="87">
        <f>'Table 1.2 QGDP 2023-25 KP ZWG'!E16/'Table 1.2 QGDP 2023-25 KP ZWG'!E$28*100</f>
        <v>0.68432630597142263</v>
      </c>
      <c r="F17" s="87">
        <f>'Table 1.2 QGDP 2023-25 KP ZWG'!F16/'Table 1.2 QGDP 2023-25 KP ZWG'!F$28*100</f>
        <v>0.68029353414536775</v>
      </c>
      <c r="G17" s="87">
        <f>'Table 1.2 QGDP 2023-25 KP ZWG'!G16/'Table 1.2 QGDP 2023-25 KP ZWG'!G$28*100</f>
        <v>0.6705919222116159</v>
      </c>
      <c r="H17" s="87">
        <f>'Table 1.2 QGDP 2023-25 KP ZWG'!H16/'Table 1.2 QGDP 2023-25 KP ZWG'!H$28*100</f>
        <v>0.64000209052293211</v>
      </c>
      <c r="I17" s="87">
        <f>'Table 1.2 QGDP 2023-25 KP ZWG'!I16/'Table 1.2 QGDP 2023-25 KP ZWG'!I$28*100</f>
        <v>0.61641518392362271</v>
      </c>
      <c r="J17" s="87">
        <f>'Table 1.2 QGDP 2023-25 KP ZWG'!J16/'Table 1.2 QGDP 2023-25 KP ZWG'!J$28*100</f>
        <v>0.6507371719673769</v>
      </c>
      <c r="K17" s="87">
        <f>'Table 1.2 QGDP 2023-25 KP ZWG'!K16/'Table 1.2 QGDP 2023-25 KP ZWG'!$K$28*100</f>
        <v>0.63250727507289961</v>
      </c>
      <c r="L17" s="87">
        <f>'Table 1.2 QGDP 2023-25 KP ZWG'!L16/'Table 1.2 QGDP 2023-25 KP ZWG'!$L$28*100</f>
        <v>0.61502064633897346</v>
      </c>
      <c r="M17" s="87">
        <f>'Table 1.2 QGDP 2023-25 KP ZWG'!M16/'Table 1.2 QGDP 2023-25 KP ZWG'!$L$28*100</f>
        <v>0.62348617387408367</v>
      </c>
    </row>
    <row r="18" spans="1:13" ht="19.2" x14ac:dyDescent="0.5">
      <c r="A18" s="1" t="s">
        <v>14</v>
      </c>
      <c r="B18" s="87">
        <f>'Table 1.2 QGDP 2023-25 KP ZWG'!B17/'Table 1.2 QGDP 2023-25 KP ZWG'!B$28*100</f>
        <v>2.6858763310261691</v>
      </c>
      <c r="C18" s="87">
        <f>'Table 1.2 QGDP 2023-25 KP ZWG'!C17/'Table 1.2 QGDP 2023-25 KP ZWG'!C$28*100</f>
        <v>2.7724372850236136</v>
      </c>
      <c r="D18" s="87">
        <f>'Table 1.2 QGDP 2023-25 KP ZWG'!D17/'Table 1.2 QGDP 2023-25 KP ZWG'!D$28*100</f>
        <v>2.1648008042346127</v>
      </c>
      <c r="E18" s="87">
        <f>'Table 1.2 QGDP 2023-25 KP ZWG'!E17/'Table 1.2 QGDP 2023-25 KP ZWG'!E$28*100</f>
        <v>2.1254820645777994</v>
      </c>
      <c r="F18" s="87">
        <f>'Table 1.2 QGDP 2023-25 KP ZWG'!F17/'Table 1.2 QGDP 2023-25 KP ZWG'!F$28*100</f>
        <v>2.3838413668735496</v>
      </c>
      <c r="G18" s="87">
        <f>'Table 1.2 QGDP 2023-25 KP ZWG'!G17/'Table 1.2 QGDP 2023-25 KP ZWG'!G$28*100</f>
        <v>2.3457852983973848</v>
      </c>
      <c r="H18" s="87">
        <f>'Table 1.2 QGDP 2023-25 KP ZWG'!H17/'Table 1.2 QGDP 2023-25 KP ZWG'!H$28*100</f>
        <v>2.308852460115649</v>
      </c>
      <c r="I18" s="87">
        <f>'Table 1.2 QGDP 2023-25 KP ZWG'!I17/'Table 1.2 QGDP 2023-25 KP ZWG'!I$28*100</f>
        <v>2.6776381838096346</v>
      </c>
      <c r="J18" s="87">
        <f>'Table 1.2 QGDP 2023-25 KP ZWG'!J17/'Table 1.2 QGDP 2023-25 KP ZWG'!J$28*100</f>
        <v>2.5042390427303753</v>
      </c>
      <c r="K18" s="87">
        <f>'Table 1.2 QGDP 2023-25 KP ZWG'!K17/'Table 1.2 QGDP 2023-25 KP ZWG'!$K$28*100</f>
        <v>2.3512862673235073</v>
      </c>
      <c r="L18" s="87">
        <f>'Table 1.2 QGDP 2023-25 KP ZWG'!L17/'Table 1.2 QGDP 2023-25 KP ZWG'!$L$28*100</f>
        <v>2.3221431827963284</v>
      </c>
      <c r="M18" s="87">
        <f>'Table 1.2 QGDP 2023-25 KP ZWG'!M17/'Table 1.2 QGDP 2023-25 KP ZWG'!$L$28*100</f>
        <v>2.2864808793441216</v>
      </c>
    </row>
    <row r="19" spans="1:13" ht="19.2" x14ac:dyDescent="0.5">
      <c r="A19" s="1" t="s">
        <v>15</v>
      </c>
      <c r="B19" s="87">
        <f>'Table 1.2 QGDP 2023-25 KP ZWG'!B18/'Table 1.2 QGDP 2023-25 KP ZWG'!B$28*100</f>
        <v>4.1660022408542492</v>
      </c>
      <c r="C19" s="87">
        <f>'Table 1.2 QGDP 2023-25 KP ZWG'!C18/'Table 1.2 QGDP 2023-25 KP ZWG'!C$28*100</f>
        <v>4.0648414282325867</v>
      </c>
      <c r="D19" s="87">
        <f>'Table 1.2 QGDP 2023-25 KP ZWG'!D18/'Table 1.2 QGDP 2023-25 KP ZWG'!D$28*100</f>
        <v>4.5857328024866542</v>
      </c>
      <c r="E19" s="87">
        <f>'Table 1.2 QGDP 2023-25 KP ZWG'!E18/'Table 1.2 QGDP 2023-25 KP ZWG'!E$28*100</f>
        <v>4.6199435274406744</v>
      </c>
      <c r="F19" s="87">
        <f>'Table 1.2 QGDP 2023-25 KP ZWG'!F18/'Table 1.2 QGDP 2023-25 KP ZWG'!F$28*100</f>
        <v>4.6976688694278161</v>
      </c>
      <c r="G19" s="87">
        <f>'Table 1.2 QGDP 2023-25 KP ZWG'!G18/'Table 1.2 QGDP 2023-25 KP ZWG'!G$28*100</f>
        <v>4.6597226229551811</v>
      </c>
      <c r="H19" s="87">
        <f>'Table 1.2 QGDP 2023-25 KP ZWG'!H18/'Table 1.2 QGDP 2023-25 KP ZWG'!H$28*100</f>
        <v>4.6273963618410852</v>
      </c>
      <c r="I19" s="87">
        <f>'Table 1.2 QGDP 2023-25 KP ZWG'!I18/'Table 1.2 QGDP 2023-25 KP ZWG'!I$28*100</f>
        <v>4.5720581447394695</v>
      </c>
      <c r="J19" s="87">
        <f>'Table 1.2 QGDP 2023-25 KP ZWG'!J18/'Table 1.2 QGDP 2023-25 KP ZWG'!J$28*100</f>
        <v>4.763557466780969</v>
      </c>
      <c r="K19" s="87">
        <f>'Table 1.2 QGDP 2023-25 KP ZWG'!K18/'Table 1.2 QGDP 2023-25 KP ZWG'!$K$28*100</f>
        <v>4.3859885080724021</v>
      </c>
      <c r="L19" s="87">
        <f>'Table 1.2 QGDP 2023-25 KP ZWG'!L18/'Table 1.2 QGDP 2023-25 KP ZWG'!$L$28*100</f>
        <v>4.3424186646748746</v>
      </c>
      <c r="M19" s="87">
        <f>'Table 1.2 QGDP 2023-25 KP ZWG'!M18/'Table 1.2 QGDP 2023-25 KP ZWG'!$L$28*100</f>
        <v>4.474446540100792</v>
      </c>
    </row>
    <row r="20" spans="1:13" ht="19.2" x14ac:dyDescent="0.5">
      <c r="A20" s="1" t="s">
        <v>16</v>
      </c>
      <c r="B20" s="87">
        <f>'Table 1.2 QGDP 2023-25 KP ZWG'!B19/'Table 1.2 QGDP 2023-25 KP ZWG'!B$28*100</f>
        <v>4.2598400887952383</v>
      </c>
      <c r="C20" s="87">
        <f>'Table 1.2 QGDP 2023-25 KP ZWG'!C19/'Table 1.2 QGDP 2023-25 KP ZWG'!C$28*100</f>
        <v>4.1675216286963055</v>
      </c>
      <c r="D20" s="87">
        <f>'Table 1.2 QGDP 2023-25 KP ZWG'!D19/'Table 1.2 QGDP 2023-25 KP ZWG'!D$28*100</f>
        <v>4.2293227807357301</v>
      </c>
      <c r="E20" s="87">
        <f>'Table 1.2 QGDP 2023-25 KP ZWG'!E19/'Table 1.2 QGDP 2023-25 KP ZWG'!E$28*100</f>
        <v>4.1509053962287528</v>
      </c>
      <c r="F20" s="87">
        <f>'Table 1.2 QGDP 2023-25 KP ZWG'!F19/'Table 1.2 QGDP 2023-25 KP ZWG'!F$28*100</f>
        <v>4.2730697820066235</v>
      </c>
      <c r="G20" s="87">
        <f>'Table 1.2 QGDP 2023-25 KP ZWG'!G19/'Table 1.2 QGDP 2023-25 KP ZWG'!G$28*100</f>
        <v>4.2636303857648032</v>
      </c>
      <c r="H20" s="87">
        <f>'Table 1.2 QGDP 2023-25 KP ZWG'!H19/'Table 1.2 QGDP 2023-25 KP ZWG'!H$28*100</f>
        <v>4.2641188265751726</v>
      </c>
      <c r="I20" s="87">
        <f>'Table 1.2 QGDP 2023-25 KP ZWG'!I19/'Table 1.2 QGDP 2023-25 KP ZWG'!I$28*100</f>
        <v>4.1942760189053123</v>
      </c>
      <c r="J20" s="87">
        <f>'Table 1.2 QGDP 2023-25 KP ZWG'!J19/'Table 1.2 QGDP 2023-25 KP ZWG'!J$28*100</f>
        <v>4.3435622521089323</v>
      </c>
      <c r="K20" s="87">
        <f>'Table 1.2 QGDP 2023-25 KP ZWG'!K19/'Table 1.2 QGDP 2023-25 KP ZWG'!$K$28*100</f>
        <v>3.9883367248809241</v>
      </c>
      <c r="L20" s="87">
        <f>'Table 1.2 QGDP 2023-25 KP ZWG'!L19/'Table 1.2 QGDP 2023-25 KP ZWG'!$L$28*100</f>
        <v>3.9502351774946676</v>
      </c>
      <c r="M20" s="87">
        <f>'Table 1.2 QGDP 2023-25 KP ZWG'!M19/'Table 1.2 QGDP 2023-25 KP ZWG'!$L$28*100</f>
        <v>4.0342519601834761</v>
      </c>
    </row>
    <row r="21" spans="1:13" ht="19.2" x14ac:dyDescent="0.5">
      <c r="A21" s="1" t="s">
        <v>17</v>
      </c>
      <c r="B21" s="87">
        <f>'Table 1.2 QGDP 2023-25 KP ZWG'!B20/'Table 1.2 QGDP 2023-25 KP ZWG'!B$28*100</f>
        <v>2.0062961276223237</v>
      </c>
      <c r="C21" s="87">
        <f>'Table 1.2 QGDP 2023-25 KP ZWG'!C20/'Table 1.2 QGDP 2023-25 KP ZWG'!C$28*100</f>
        <v>2.0188346130436261</v>
      </c>
      <c r="D21" s="87">
        <f>'Table 1.2 QGDP 2023-25 KP ZWG'!D20/'Table 1.2 QGDP 2023-25 KP ZWG'!D$28*100</f>
        <v>2.0402280494710534</v>
      </c>
      <c r="E21" s="87">
        <f>'Table 1.2 QGDP 2023-25 KP ZWG'!E20/'Table 1.2 QGDP 2023-25 KP ZWG'!E$28*100</f>
        <v>2.012101239930939</v>
      </c>
      <c r="F21" s="87">
        <f>'Table 1.2 QGDP 2023-25 KP ZWG'!F20/'Table 1.2 QGDP 2023-25 KP ZWG'!F$28*100</f>
        <v>2.0923195195640512</v>
      </c>
      <c r="G21" s="87">
        <f>'Table 1.2 QGDP 2023-25 KP ZWG'!G20/'Table 1.2 QGDP 2023-25 KP ZWG'!G$28*100</f>
        <v>2.0785239313416226</v>
      </c>
      <c r="H21" s="87">
        <f>'Table 1.2 QGDP 2023-25 KP ZWG'!H20/'Table 1.2 QGDP 2023-25 KP ZWG'!H$28*100</f>
        <v>2.0880499818878961</v>
      </c>
      <c r="I21" s="87">
        <f>'Table 1.2 QGDP 2023-25 KP ZWG'!I20/'Table 1.2 QGDP 2023-25 KP ZWG'!I$28*100</f>
        <v>2.0231255285843082</v>
      </c>
      <c r="J21" s="87">
        <f>'Table 1.2 QGDP 2023-25 KP ZWG'!J20/'Table 1.2 QGDP 2023-25 KP ZWG'!J$28*100</f>
        <v>2.0949801833456498</v>
      </c>
      <c r="K21" s="87">
        <f>'Table 1.2 QGDP 2023-25 KP ZWG'!K20/'Table 1.2 QGDP 2023-25 KP ZWG'!$K$28*100</f>
        <v>1.9647012448054173</v>
      </c>
      <c r="L21" s="87">
        <f>'Table 1.2 QGDP 2023-25 KP ZWG'!L20/'Table 1.2 QGDP 2023-25 KP ZWG'!$L$28*100</f>
        <v>1.9493884505222592</v>
      </c>
      <c r="M21" s="87">
        <f>'Table 1.2 QGDP 2023-25 KP ZWG'!M20/'Table 1.2 QGDP 2023-25 KP ZWG'!$L$28*100</f>
        <v>2.0241468366130984</v>
      </c>
    </row>
    <row r="22" spans="1:13" ht="19.2" x14ac:dyDescent="0.5">
      <c r="A22" s="1" t="s">
        <v>18</v>
      </c>
      <c r="B22" s="87">
        <f>'Table 1.2 QGDP 2023-25 KP ZWG'!B21/'Table 1.2 QGDP 2023-25 KP ZWG'!B$28*100</f>
        <v>0.12785195642457131</v>
      </c>
      <c r="C22" s="87">
        <f>'Table 1.2 QGDP 2023-25 KP ZWG'!C21/'Table 1.2 QGDP 2023-25 KP ZWG'!C$28*100</f>
        <v>0.12729676193049985</v>
      </c>
      <c r="D22" s="87">
        <f>'Table 1.2 QGDP 2023-25 KP ZWG'!D21/'Table 1.2 QGDP 2023-25 KP ZWG'!D$28*100</f>
        <v>0.12641997840807867</v>
      </c>
      <c r="E22" s="87">
        <f>'Table 1.2 QGDP 2023-25 KP ZWG'!E21/'Table 1.2 QGDP 2023-25 KP ZWG'!E$28*100</f>
        <v>0.13747980188916969</v>
      </c>
      <c r="F22" s="87">
        <f>'Table 1.2 QGDP 2023-25 KP ZWG'!F21/'Table 1.2 QGDP 2023-25 KP ZWG'!F$28*100</f>
        <v>0.13089227791692881</v>
      </c>
      <c r="G22" s="87">
        <f>'Table 1.2 QGDP 2023-25 KP ZWG'!G21/'Table 1.2 QGDP 2023-25 KP ZWG'!G$28*100</f>
        <v>0.13015183775872086</v>
      </c>
      <c r="H22" s="87">
        <f>'Table 1.2 QGDP 2023-25 KP ZWG'!H21/'Table 1.2 QGDP 2023-25 KP ZWG'!H$28*100</f>
        <v>0.1296185482693287</v>
      </c>
      <c r="I22" s="87">
        <f>'Table 1.2 QGDP 2023-25 KP ZWG'!I21/'Table 1.2 QGDP 2023-25 KP ZWG'!I$28*100</f>
        <v>0.12564296312476125</v>
      </c>
      <c r="J22" s="87">
        <f>'Table 1.2 QGDP 2023-25 KP ZWG'!J21/'Table 1.2 QGDP 2023-25 KP ZWG'!J$28*100</f>
        <v>0.12761411889812999</v>
      </c>
      <c r="K22" s="87">
        <f>'Table 1.2 QGDP 2023-25 KP ZWG'!K21/'Table 1.2 QGDP 2023-25 KP ZWG'!$K$28*100</f>
        <v>0.12024756046373614</v>
      </c>
      <c r="L22" s="87">
        <f>'Table 1.2 QGDP 2023-25 KP ZWG'!L21/'Table 1.2 QGDP 2023-25 KP ZWG'!$L$28*100</f>
        <v>0.12147199049931136</v>
      </c>
      <c r="M22" s="87">
        <f>'Table 1.2 QGDP 2023-25 KP ZWG'!M21/'Table 1.2 QGDP 2023-25 KP ZWG'!$L$28*100</f>
        <v>0.12451728213364009</v>
      </c>
    </row>
    <row r="23" spans="1:13" ht="19.2" x14ac:dyDescent="0.5">
      <c r="A23" s="1" t="s">
        <v>19</v>
      </c>
      <c r="B23" s="87">
        <f>'Table 1.2 QGDP 2023-25 KP ZWG'!B22/'Table 1.2 QGDP 2023-25 KP ZWG'!B$28*100</f>
        <v>3.0665696293920455</v>
      </c>
      <c r="C23" s="87">
        <f>'Table 1.2 QGDP 2023-25 KP ZWG'!C22/'Table 1.2 QGDP 2023-25 KP ZWG'!C$28*100</f>
        <v>2.9024900307728534</v>
      </c>
      <c r="D23" s="87">
        <f>'Table 1.2 QGDP 2023-25 KP ZWG'!D22/'Table 1.2 QGDP 2023-25 KP ZWG'!D$28*100</f>
        <v>3.0568062702188947</v>
      </c>
      <c r="E23" s="87">
        <f>'Table 1.2 QGDP 2023-25 KP ZWG'!E22/'Table 1.2 QGDP 2023-25 KP ZWG'!E$28*100</f>
        <v>2.994145461241041</v>
      </c>
      <c r="F23" s="87">
        <f>'Table 1.2 QGDP 2023-25 KP ZWG'!F22/'Table 1.2 QGDP 2023-25 KP ZWG'!F$28*100</f>
        <v>3.0112176992959507</v>
      </c>
      <c r="G23" s="87">
        <f>'Table 1.2 QGDP 2023-25 KP ZWG'!G22/'Table 1.2 QGDP 2023-25 KP ZWG'!G$28*100</f>
        <v>3.0835993565419009</v>
      </c>
      <c r="H23" s="87">
        <f>'Table 1.2 QGDP 2023-25 KP ZWG'!H22/'Table 1.2 QGDP 2023-25 KP ZWG'!H$28*100</f>
        <v>3.0118365645400633</v>
      </c>
      <c r="I23" s="87">
        <f>'Table 1.2 QGDP 2023-25 KP ZWG'!I22/'Table 1.2 QGDP 2023-25 KP ZWG'!I$28*100</f>
        <v>2.9300068875418654</v>
      </c>
      <c r="J23" s="87">
        <f>'Table 1.2 QGDP 2023-25 KP ZWG'!J22/'Table 1.2 QGDP 2023-25 KP ZWG'!J$28*100</f>
        <v>2.9982319083519342</v>
      </c>
      <c r="K23" s="87">
        <f>'Table 1.2 QGDP 2023-25 KP ZWG'!K22/'Table 1.2 QGDP 2023-25 KP ZWG'!$K$28*100</f>
        <v>2.781367115586233</v>
      </c>
      <c r="L23" s="87">
        <f>'Table 1.2 QGDP 2023-25 KP ZWG'!L22/'Table 1.2 QGDP 2023-25 KP ZWG'!$L$28*100</f>
        <v>2.7492967037885405</v>
      </c>
      <c r="M23" s="87">
        <f>'Table 1.2 QGDP 2023-25 KP ZWG'!M22/'Table 1.2 QGDP 2023-25 KP ZWG'!$L$28*100</f>
        <v>2.7035719615670346</v>
      </c>
    </row>
    <row r="24" spans="1:13" ht="19.2" x14ac:dyDescent="0.5">
      <c r="A24" s="1" t="s">
        <v>20</v>
      </c>
      <c r="B24" s="87">
        <f>'Table 1.2 QGDP 2023-25 KP ZWG'!B23/'Table 1.2 QGDP 2023-25 KP ZWG'!B$28*100</f>
        <v>0.41047422265067196</v>
      </c>
      <c r="C24" s="87">
        <f>'Table 1.2 QGDP 2023-25 KP ZWG'!C23/'Table 1.2 QGDP 2023-25 KP ZWG'!C$28*100</f>
        <v>0.33826758070328306</v>
      </c>
      <c r="D24" s="87">
        <f>'Table 1.2 QGDP 2023-25 KP ZWG'!D23/'Table 1.2 QGDP 2023-25 KP ZWG'!D$28*100</f>
        <v>0.35751149609408456</v>
      </c>
      <c r="E24" s="87">
        <f>'Table 1.2 QGDP 2023-25 KP ZWG'!E23/'Table 1.2 QGDP 2023-25 KP ZWG'!E$28*100</f>
        <v>0.30895089765252448</v>
      </c>
      <c r="F24" s="87">
        <f>'Table 1.2 QGDP 2023-25 KP ZWG'!F23/'Table 1.2 QGDP 2023-25 KP ZWG'!F$28*100</f>
        <v>0.34909198532783731</v>
      </c>
      <c r="G24" s="87">
        <f>'Table 1.2 QGDP 2023-25 KP ZWG'!G23/'Table 1.2 QGDP 2023-25 KP ZWG'!G$28*100</f>
        <v>0.3614809312363062</v>
      </c>
      <c r="H24" s="87">
        <f>'Table 1.2 QGDP 2023-25 KP ZWG'!H23/'Table 1.2 QGDP 2023-25 KP ZWG'!H$28*100</f>
        <v>0.35484708640958829</v>
      </c>
      <c r="I24" s="87">
        <f>'Table 1.2 QGDP 2023-25 KP ZWG'!I23/'Table 1.2 QGDP 2023-25 KP ZWG'!I$28*100</f>
        <v>0.3368327220587104</v>
      </c>
      <c r="J24" s="87">
        <f>'Table 1.2 QGDP 2023-25 KP ZWG'!J23/'Table 1.2 QGDP 2023-25 KP ZWG'!J$28*100</f>
        <v>0.34843518230872206</v>
      </c>
      <c r="K24" s="87">
        <f>'Table 1.2 QGDP 2023-25 KP ZWG'!K23/'Table 1.2 QGDP 2023-25 KP ZWG'!$K$28*100</f>
        <v>0.31944399309488619</v>
      </c>
      <c r="L24" s="87">
        <f>'Table 1.2 QGDP 2023-25 KP ZWG'!L23/'Table 1.2 QGDP 2023-25 KP ZWG'!$L$28*100</f>
        <v>0.31613254227176085</v>
      </c>
      <c r="M24" s="87">
        <f>'Table 1.2 QGDP 2023-25 KP ZWG'!M23/'Table 1.2 QGDP 2023-25 KP ZWG'!$L$28*100</f>
        <v>0.31786431819130684</v>
      </c>
    </row>
    <row r="25" spans="1:13" s="16" customFormat="1" ht="19.2" x14ac:dyDescent="0.5">
      <c r="A25" s="2" t="s">
        <v>39</v>
      </c>
      <c r="B25" s="80">
        <f>'Table 1.2 QGDP 2023-25 KP ZWG'!B24/'Table 1.2 QGDP 2023-25 KP ZWG'!B$28*100</f>
        <v>94.285653087512259</v>
      </c>
      <c r="C25" s="80">
        <f>'Table 1.2 QGDP 2023-25 KP ZWG'!C24/'Table 1.2 QGDP 2023-25 KP ZWG'!C$28*100</f>
        <v>94.364664771723611</v>
      </c>
      <c r="D25" s="80">
        <f>'Table 1.2 QGDP 2023-25 KP ZWG'!D24/'Table 1.2 QGDP 2023-25 KP ZWG'!D$28*100</f>
        <v>94.331112839424279</v>
      </c>
      <c r="E25" s="80">
        <f>'Table 1.2 QGDP 2023-25 KP ZWG'!E24/'Table 1.2 QGDP 2023-25 KP ZWG'!E$28*100</f>
        <v>94.274441690060712</v>
      </c>
      <c r="F25" s="80">
        <f>'Table 1.2 QGDP 2023-25 KP ZWG'!F24/'Table 1.2 QGDP 2023-25 KP ZWG'!F$28*100</f>
        <v>94.066209661006198</v>
      </c>
      <c r="G25" s="80">
        <f>'Table 1.2 QGDP 2023-25 KP ZWG'!G24/'Table 1.2 QGDP 2023-25 KP ZWG'!G$28*100</f>
        <v>94.217533446986465</v>
      </c>
      <c r="H25" s="80">
        <f>'Table 1.2 QGDP 2023-25 KP ZWG'!H24/'Table 1.2 QGDP 2023-25 KP ZWG'!H$28*100</f>
        <v>94.20211355807794</v>
      </c>
      <c r="I25" s="80">
        <f>'Table 1.2 QGDP 2023-25 KP ZWG'!I24/'Table 1.2 QGDP 2023-25 KP ZWG'!I$28*100</f>
        <v>94.4028671739743</v>
      </c>
      <c r="J25" s="80">
        <f>'Table 1.2 QGDP 2023-25 KP ZWG'!J24/'Table 1.2 QGDP 2023-25 KP ZWG'!J$28*100</f>
        <v>94.135078757299951</v>
      </c>
      <c r="K25" s="80">
        <f>'Table 1.2 QGDP 2023-25 KP ZWG'!K24/'Table 1.2 QGDP 2023-25 KP ZWG'!$K$28*100</f>
        <v>94.548490582049027</v>
      </c>
      <c r="L25" s="80">
        <f>'Table 1.2 QGDP 2023-25 KP ZWG'!L24/'Table 1.2 QGDP 2023-25 KP ZWG'!$L$28*100</f>
        <v>94.492313343241435</v>
      </c>
      <c r="M25" s="80">
        <f>'Table 1.2 QGDP 2023-25 KP ZWG'!M24/'Table 1.2 QGDP 2023-25 KP ZWG'!$L$28*100</f>
        <v>94.858473324030655</v>
      </c>
    </row>
    <row r="26" spans="1:13" ht="19.2" x14ac:dyDescent="0.5">
      <c r="A26" s="1" t="s">
        <v>22</v>
      </c>
      <c r="B26" s="87">
        <f>'Table 1.2 QGDP 2023-25 KP ZWG'!B25/'Table 1.2 QGDP 2023-25 KP ZWG'!B$28*100</f>
        <v>5.7143469124877413</v>
      </c>
      <c r="C26" s="87">
        <f>'Table 1.2 QGDP 2023-25 KP ZWG'!C25/'Table 1.2 QGDP 2023-25 KP ZWG'!C$28*100</f>
        <v>5.6353352282763893</v>
      </c>
      <c r="D26" s="87">
        <f>'Table 1.2 QGDP 2023-25 KP ZWG'!D25/'Table 1.2 QGDP 2023-25 KP ZWG'!D$28*100</f>
        <v>5.6688871605757241</v>
      </c>
      <c r="E26" s="87">
        <f>'Table 1.2 QGDP 2023-25 KP ZWG'!E25/'Table 1.2 QGDP 2023-25 KP ZWG'!E$28*100</f>
        <v>5.7255583099392853</v>
      </c>
      <c r="F26" s="87">
        <f>'Table 1.2 QGDP 2023-25 KP ZWG'!F25/'Table 1.2 QGDP 2023-25 KP ZWG'!F$28*100</f>
        <v>5.9337903389938083</v>
      </c>
      <c r="G26" s="87">
        <f>'Table 1.2 QGDP 2023-25 KP ZWG'!G25/'Table 1.2 QGDP 2023-25 KP ZWG'!G$28*100</f>
        <v>5.7824665530135366</v>
      </c>
      <c r="H26" s="87">
        <f>'Table 1.2 QGDP 2023-25 KP ZWG'!H25/'Table 1.2 QGDP 2023-25 KP ZWG'!H$28*100</f>
        <v>5.797886441922059</v>
      </c>
      <c r="I26" s="87">
        <f>'Table 1.2 QGDP 2023-25 KP ZWG'!I25/'Table 1.2 QGDP 2023-25 KP ZWG'!I$28*100</f>
        <v>5.5971328260256952</v>
      </c>
      <c r="J26" s="87">
        <f>'Table 1.2 QGDP 2023-25 KP ZWG'!J25/'Table 1.2 QGDP 2023-25 KP ZWG'!J$28*100</f>
        <v>5.864921242700059</v>
      </c>
      <c r="K26" s="87">
        <f>'Table 1.2 QGDP 2023-25 KP ZWG'!K25/'Table 1.2 QGDP 2023-25 KP ZWG'!$K$28*100</f>
        <v>5.4515094179509731</v>
      </c>
      <c r="L26" s="87">
        <f>'Table 1.2 QGDP 2023-25 KP ZWG'!L25/'Table 1.2 QGDP 2023-25 KP ZWG'!$L$28*100</f>
        <v>5.5076866567585556</v>
      </c>
      <c r="M26" s="87">
        <f>'Table 1.2 QGDP 2023-25 KP ZWG'!M25/'Table 1.2 QGDP 2023-25 KP ZWG'!$L$28*100</f>
        <v>5.4838118068893831</v>
      </c>
    </row>
    <row r="27" spans="1:13" ht="19.2" x14ac:dyDescent="0.5">
      <c r="A27" s="1" t="s">
        <v>23</v>
      </c>
      <c r="B27" s="87">
        <f>'Table 1.2 QGDP 2023-25 KP ZWG'!B26/'Table 1.2 QGDP 2023-25 KP ZWG'!B$28*100</f>
        <v>5.8356046948337053</v>
      </c>
      <c r="C27" s="87">
        <f>'Table 1.2 QGDP 2023-25 KP ZWG'!C26/'Table 1.2 QGDP 2023-25 KP ZWG'!C$28*100</f>
        <v>5.7631372602648918</v>
      </c>
      <c r="D27" s="87">
        <f>'Table 1.2 QGDP 2023-25 KP ZWG'!D26/'Table 1.2 QGDP 2023-25 KP ZWG'!D$28*100</f>
        <v>5.8111064634192244</v>
      </c>
      <c r="E27" s="87">
        <f>'Table 1.2 QGDP 2023-25 KP ZWG'!E26/'Table 1.2 QGDP 2023-25 KP ZWG'!E$28*100</f>
        <v>5.867962911042051</v>
      </c>
      <c r="F27" s="87">
        <f>'Table 1.2 QGDP 2023-25 KP ZWG'!F26/'Table 1.2 QGDP 2023-25 KP ZWG'!F$28*100</f>
        <v>6.0633417619406629</v>
      </c>
      <c r="G27" s="87">
        <f>'Table 1.2 QGDP 2023-25 KP ZWG'!G26/'Table 1.2 QGDP 2023-25 KP ZWG'!G$28*100</f>
        <v>5.9249675782059539</v>
      </c>
      <c r="H27" s="87">
        <f>'Table 1.2 QGDP 2023-25 KP ZWG'!H26/'Table 1.2 QGDP 2023-25 KP ZWG'!H$28*100</f>
        <v>5.9361350167504234</v>
      </c>
      <c r="I27" s="87">
        <f>'Table 1.2 QGDP 2023-25 KP ZWG'!I26/'Table 1.2 QGDP 2023-25 KP ZWG'!I$28*100</f>
        <v>5.7344727957827519</v>
      </c>
      <c r="J27" s="87">
        <f>'Table 1.2 QGDP 2023-25 KP ZWG'!J26/'Table 1.2 QGDP 2023-25 KP ZWG'!J$28*100</f>
        <v>5.9987051870181753</v>
      </c>
      <c r="K27" s="87">
        <f>'Table 1.2 QGDP 2023-25 KP ZWG'!K26/'Table 1.2 QGDP 2023-25 KP ZWG'!$K$28*100</f>
        <v>5.5774814384214455</v>
      </c>
      <c r="L27" s="87">
        <f>'Table 1.2 QGDP 2023-25 KP ZWG'!L26/'Table 1.2 QGDP 2023-25 KP ZWG'!$L$28*100</f>
        <v>5.6347324931033551</v>
      </c>
      <c r="M27" s="87">
        <f>'Table 1.2 QGDP 2023-25 KP ZWG'!M26/'Table 1.2 QGDP 2023-25 KP ZWG'!$L$28*100</f>
        <v>5.6088414851265957</v>
      </c>
    </row>
    <row r="28" spans="1:13" ht="19.2" x14ac:dyDescent="0.5">
      <c r="A28" s="1" t="s">
        <v>24</v>
      </c>
      <c r="B28" s="87">
        <f>'Table 1.2 QGDP 2023-25 KP ZWG'!B27/'Table 1.2 QGDP 2023-25 KP ZWG'!B$28*100</f>
        <v>0.12125778234596345</v>
      </c>
      <c r="C28" s="87">
        <f>'Table 1.2 QGDP 2023-25 KP ZWG'!C27/'Table 1.2 QGDP 2023-25 KP ZWG'!C$28*100</f>
        <v>0.12780203198850196</v>
      </c>
      <c r="D28" s="87">
        <f>'Table 1.2 QGDP 2023-25 KP ZWG'!D27/'Table 1.2 QGDP 2023-25 KP ZWG'!D$28*100</f>
        <v>0.14221930284349976</v>
      </c>
      <c r="E28" s="87">
        <f>'Table 1.2 QGDP 2023-25 KP ZWG'!E27/'Table 1.2 QGDP 2023-25 KP ZWG'!E$28*100</f>
        <v>0.14240460110276584</v>
      </c>
      <c r="F28" s="87">
        <f>'Table 1.2 QGDP 2023-25 KP ZWG'!F27/'Table 1.2 QGDP 2023-25 KP ZWG'!F$28*100</f>
        <v>0.12955142294685534</v>
      </c>
      <c r="G28" s="87">
        <f>'Table 1.2 QGDP 2023-25 KP ZWG'!G27/'Table 1.2 QGDP 2023-25 KP ZWG'!G$28*100</f>
        <v>0.14250102519241659</v>
      </c>
      <c r="H28" s="87">
        <f>'Table 1.2 QGDP 2023-25 KP ZWG'!H27/'Table 1.2 QGDP 2023-25 KP ZWG'!H$28*100</f>
        <v>0.13824857482836359</v>
      </c>
      <c r="I28" s="87">
        <f>'Table 1.2 QGDP 2023-25 KP ZWG'!I27/'Table 1.2 QGDP 2023-25 KP ZWG'!I$28*100</f>
        <v>0.13733996975705529</v>
      </c>
      <c r="J28" s="87">
        <f>'Table 1.2 QGDP 2023-25 KP ZWG'!J27/'Table 1.2 QGDP 2023-25 KP ZWG'!J$28*100</f>
        <v>0.13378394431811613</v>
      </c>
      <c r="K28" s="87">
        <f>'Table 1.2 QGDP 2023-25 KP ZWG'!K27/'Table 1.2 QGDP 2023-25 KP ZWG'!$K$28*100</f>
        <v>0.12597202047047165</v>
      </c>
      <c r="L28" s="87">
        <f>'Table 1.2 QGDP 2023-25 KP ZWG'!L27/'Table 1.2 QGDP 2023-25 KP ZWG'!$L$28*100</f>
        <v>0.12704583634479957</v>
      </c>
      <c r="M28" s="87">
        <f>'Table 1.2 QGDP 2023-25 KP ZWG'!M27/'Table 1.2 QGDP 2023-25 KP ZWG'!$L$28*100</f>
        <v>0.12502967823721259</v>
      </c>
    </row>
    <row r="29" spans="1:13" s="16" customFormat="1" ht="19.2" x14ac:dyDescent="0.5">
      <c r="A29" s="2" t="s">
        <v>36</v>
      </c>
      <c r="B29" s="80">
        <f>'Table 1.2 QGDP 2023-25 KP ZWG'!B28/'Table 1.2 QGDP 2023-25 KP ZWG'!B$28*100</f>
        <v>100</v>
      </c>
      <c r="C29" s="80">
        <f>'Table 1.2 QGDP 2023-25 KP ZWG'!C28/'Table 1.2 QGDP 2023-25 KP ZWG'!C$28*100</f>
        <v>100</v>
      </c>
      <c r="D29" s="80">
        <f>'Table 1.2 QGDP 2023-25 KP ZWG'!D28/'Table 1.2 QGDP 2023-25 KP ZWG'!D$28*100</f>
        <v>100</v>
      </c>
      <c r="E29" s="80">
        <f>'Table 1.2 QGDP 2023-25 KP ZWG'!E28/'Table 1.2 QGDP 2023-25 KP ZWG'!E$28*100</f>
        <v>100</v>
      </c>
      <c r="F29" s="80">
        <f>'Table 1.2 QGDP 2023-25 KP ZWG'!F28/'Table 1.2 QGDP 2023-25 KP ZWG'!F$28*100</f>
        <v>100</v>
      </c>
      <c r="G29" s="80">
        <f>'Table 1.2 QGDP 2023-25 KP ZWG'!G28/'Table 1.2 QGDP 2023-25 KP ZWG'!G$28*100</f>
        <v>100</v>
      </c>
      <c r="H29" s="80">
        <f>'Table 1.2 QGDP 2023-25 KP ZWG'!H28/'Table 1.2 QGDP 2023-25 KP ZWG'!H$28*100</f>
        <v>100</v>
      </c>
      <c r="I29" s="80">
        <f>'Table 1.2 QGDP 2023-25 KP ZWG'!I28/'Table 1.2 QGDP 2023-25 KP ZWG'!I$28*100</f>
        <v>100</v>
      </c>
      <c r="J29" s="80">
        <f>'Table 1.2 QGDP 2023-25 KP ZWG'!J28/'Table 1.2 QGDP 2023-25 KP ZWG'!J$28*100</f>
        <v>100</v>
      </c>
      <c r="K29" s="80">
        <f>'Table 1.2 QGDP 2023-25 KP ZWG'!K28/'Table 1.2 QGDP 2023-25 KP ZWG'!$K$28*100</f>
        <v>100</v>
      </c>
      <c r="L29" s="80">
        <f>'Table 1.2 QGDP 2023-25 KP ZWG'!L28/'Table 1.2 QGDP 2023-25 KP ZWG'!$L$28*100</f>
        <v>100</v>
      </c>
      <c r="M29" s="80">
        <v>100</v>
      </c>
    </row>
    <row r="30" spans="1:13" ht="19.2" x14ac:dyDescent="0.5">
      <c r="A30" s="18"/>
    </row>
  </sheetData>
  <phoneticPr fontId="4" type="noConversion"/>
  <pageMargins left="0.7" right="0.7" top="0.75" bottom="0.75" header="0.3" footer="0.3"/>
  <pageSetup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4EC21-B790-4E53-B344-062164E58E14}">
  <dimension ref="A1:M29"/>
  <sheetViews>
    <sheetView topLeftCell="A3" zoomScale="130" zoomScaleNormal="130" workbookViewId="0">
      <pane xSplit="1" ySplit="2" topLeftCell="F16" activePane="bottomRight" state="frozen"/>
      <selection activeCell="A3" sqref="A3"/>
      <selection pane="topRight" activeCell="B3" sqref="B3"/>
      <selection pane="bottomLeft" activeCell="A5" sqref="A5"/>
      <selection pane="bottomRight" activeCell="J31" sqref="J31"/>
    </sheetView>
  </sheetViews>
  <sheetFormatPr defaultColWidth="9.109375" defaultRowHeight="14.4" x14ac:dyDescent="0.3"/>
  <cols>
    <col min="1" max="1" width="27.33203125" style="17" customWidth="1"/>
    <col min="2" max="5" width="8.88671875" style="17" hidden="1" customWidth="1"/>
    <col min="6" max="10" width="9.33203125" style="17" bestFit="1" customWidth="1"/>
    <col min="11" max="16384" width="9.109375" style="17"/>
  </cols>
  <sheetData>
    <row r="1" spans="1:13" s="27" customFormat="1" ht="19.2" x14ac:dyDescent="0.5">
      <c r="A1" s="26" t="s">
        <v>43</v>
      </c>
    </row>
    <row r="2" spans="1:13" ht="19.2" x14ac:dyDescent="0.5">
      <c r="A2" s="88"/>
      <c r="B2" s="88"/>
      <c r="C2" s="88"/>
      <c r="D2" s="88"/>
      <c r="E2" s="88"/>
      <c r="F2" s="88"/>
      <c r="G2" s="88"/>
      <c r="H2" s="88"/>
      <c r="I2" s="88"/>
      <c r="J2" s="88"/>
      <c r="K2" s="121"/>
      <c r="L2" s="88"/>
      <c r="M2" s="121"/>
    </row>
    <row r="3" spans="1:13" s="84" customFormat="1" ht="19.2" x14ac:dyDescent="0.5">
      <c r="A3" s="83" t="s">
        <v>0</v>
      </c>
      <c r="B3" s="83">
        <v>2023</v>
      </c>
      <c r="C3" s="83">
        <v>2023</v>
      </c>
      <c r="D3" s="83">
        <v>2023</v>
      </c>
      <c r="E3" s="83">
        <v>2023</v>
      </c>
      <c r="F3" s="83">
        <v>2024</v>
      </c>
      <c r="G3" s="83">
        <v>2024</v>
      </c>
      <c r="H3" s="83">
        <v>2024</v>
      </c>
      <c r="I3" s="83">
        <v>2024</v>
      </c>
      <c r="J3" s="83">
        <v>2025</v>
      </c>
      <c r="K3" s="83">
        <v>2025</v>
      </c>
      <c r="L3" s="83">
        <v>2025</v>
      </c>
      <c r="M3" s="83">
        <v>2025</v>
      </c>
    </row>
    <row r="4" spans="1:13" s="90" customFormat="1" ht="19.2" x14ac:dyDescent="0.5">
      <c r="A4" s="89"/>
      <c r="B4" s="89" t="s">
        <v>26</v>
      </c>
      <c r="C4" s="89" t="s">
        <v>27</v>
      </c>
      <c r="D4" s="89" t="s">
        <v>28</v>
      </c>
      <c r="E4" s="89" t="s">
        <v>29</v>
      </c>
      <c r="F4" s="89" t="s">
        <v>26</v>
      </c>
      <c r="G4" s="89" t="s">
        <v>27</v>
      </c>
      <c r="H4" s="89" t="s">
        <v>28</v>
      </c>
      <c r="I4" s="89" t="s">
        <v>29</v>
      </c>
      <c r="J4" s="89" t="s">
        <v>26</v>
      </c>
      <c r="K4" s="89" t="s">
        <v>27</v>
      </c>
      <c r="L4" s="89" t="s">
        <v>28</v>
      </c>
      <c r="M4" s="89" t="s">
        <v>29</v>
      </c>
    </row>
    <row r="5" spans="1:13" ht="19.2" x14ac:dyDescent="0.5">
      <c r="A5" s="88" t="s">
        <v>1</v>
      </c>
      <c r="B5" s="91" t="s">
        <v>37</v>
      </c>
      <c r="C5" s="91" t="s">
        <v>37</v>
      </c>
      <c r="D5" s="91" t="s">
        <v>37</v>
      </c>
      <c r="E5" s="91" t="s">
        <v>37</v>
      </c>
      <c r="F5" s="87">
        <f>'Table 1.2 QGDP 2023-25 KP ZWG'!F4/'Table 1.2 QGDP 2023-25 KP ZWG'!B4*100-100</f>
        <v>-20.681892590305139</v>
      </c>
      <c r="G5" s="87">
        <f>'Table 1.2 QGDP 2023-25 KP ZWG'!G4/'Table 1.2 QGDP 2023-25 KP ZWG'!C4*100-100</f>
        <v>-23.183837804448927</v>
      </c>
      <c r="H5" s="87">
        <f>'Table 1.2 QGDP 2023-25 KP ZWG'!H4/'Table 1.2 QGDP 2023-25 KP ZWG'!D4*100-100</f>
        <v>-34.003253239156578</v>
      </c>
      <c r="I5" s="87">
        <f>'Table 1.2 QGDP 2023-25 KP ZWG'!I4/'Table 1.2 QGDP 2023-25 KP ZWG'!E4*100-100</f>
        <v>12.353489720300132</v>
      </c>
      <c r="J5" s="87">
        <f>'Table 1.2 QGDP 2023-25 KP ZWG'!J4/'Table 1.2 QGDP 2023-25 KP ZWG'!F4*100-100</f>
        <v>5.9330989714617317</v>
      </c>
      <c r="K5" s="87">
        <f>'Table 1.2 QGDP 2023-25 KP ZWG'!K4/'Table 1.2 QGDP 2023-25 KP ZWG'!G4*100-100</f>
        <v>31.185322410717617</v>
      </c>
      <c r="L5" s="87">
        <f>'Table 1.2 QGDP 2023-25 KP ZWG'!L4/'Table 1.2 QGDP 2023-25 KP ZWG'!H4*100-100</f>
        <v>49.864511004402971</v>
      </c>
      <c r="M5" s="87">
        <f>'Table 1.2 QGDP 2023-25 KP ZWG'!M4/'Table 1.2 QGDP 2023-25 KP ZWG'!I4*100-100</f>
        <v>25.183412911348356</v>
      </c>
    </row>
    <row r="6" spans="1:13" ht="19.2" x14ac:dyDescent="0.5">
      <c r="A6" s="88" t="s">
        <v>2</v>
      </c>
      <c r="B6" s="91" t="s">
        <v>37</v>
      </c>
      <c r="C6" s="91" t="s">
        <v>37</v>
      </c>
      <c r="D6" s="91" t="s">
        <v>37</v>
      </c>
      <c r="E6" s="91" t="s">
        <v>37</v>
      </c>
      <c r="F6" s="87">
        <f>'Table 1.2 QGDP 2023-25 KP ZWG'!F5/'Table 1.2 QGDP 2023-25 KP ZWG'!B5*100-100</f>
        <v>6.0403213266178284</v>
      </c>
      <c r="G6" s="87">
        <f>'Table 1.2 QGDP 2023-25 KP ZWG'!G5/'Table 1.2 QGDP 2023-25 KP ZWG'!C5*100-100</f>
        <v>8.0537437078236991</v>
      </c>
      <c r="H6" s="87">
        <f>'Table 1.2 QGDP 2023-25 KP ZWG'!H5/'Table 1.2 QGDP 2023-25 KP ZWG'!D5*100-100</f>
        <v>12.229462270729897</v>
      </c>
      <c r="I6" s="87">
        <f>'Table 1.2 QGDP 2023-25 KP ZWG'!I5/'Table 1.2 QGDP 2023-25 KP ZWG'!E5*100-100</f>
        <v>24.7562308869487</v>
      </c>
      <c r="J6" s="87">
        <f>'Table 1.2 QGDP 2023-25 KP ZWG'!J5/'Table 1.2 QGDP 2023-25 KP ZWG'!F5*100-100</f>
        <v>-6.8997608988392756</v>
      </c>
      <c r="K6" s="87">
        <f>'Table 1.2 QGDP 2023-25 KP ZWG'!K5/'Table 1.2 QGDP 2023-25 KP ZWG'!G5*100-100</f>
        <v>24.261484700579317</v>
      </c>
      <c r="L6" s="87">
        <f>'Table 1.2 QGDP 2023-25 KP ZWG'!L5/'Table 1.2 QGDP 2023-25 KP ZWG'!H5*100-100</f>
        <v>17.184722432557692</v>
      </c>
      <c r="M6" s="87">
        <f>'Table 1.2 QGDP 2023-25 KP ZWG'!M5/'Table 1.2 QGDP 2023-25 KP ZWG'!I5*100-100</f>
        <v>5.9280408525626456</v>
      </c>
    </row>
    <row r="7" spans="1:13" ht="19.2" x14ac:dyDescent="0.5">
      <c r="A7" s="88" t="s">
        <v>3</v>
      </c>
      <c r="B7" s="91" t="s">
        <v>37</v>
      </c>
      <c r="C7" s="91" t="s">
        <v>37</v>
      </c>
      <c r="D7" s="91" t="s">
        <v>37</v>
      </c>
      <c r="E7" s="91" t="s">
        <v>37</v>
      </c>
      <c r="F7" s="87">
        <f>'Table 1.2 QGDP 2023-25 KP ZWG'!F6/'Table 1.2 QGDP 2023-25 KP ZWG'!B6*100-100</f>
        <v>19.466866217100261</v>
      </c>
      <c r="G7" s="87">
        <f>'Table 1.2 QGDP 2023-25 KP ZWG'!G6/'Table 1.2 QGDP 2023-25 KP ZWG'!C6*100-100</f>
        <v>9.1243756539419678</v>
      </c>
      <c r="H7" s="87">
        <f>'Table 1.2 QGDP 2023-25 KP ZWG'!H6/'Table 1.2 QGDP 2023-25 KP ZWG'!D6*100-100</f>
        <v>0.12905923995162993</v>
      </c>
      <c r="I7" s="87">
        <f>'Table 1.2 QGDP 2023-25 KP ZWG'!I6/'Table 1.2 QGDP 2023-25 KP ZWG'!E6*100-100</f>
        <v>-15.553491823360019</v>
      </c>
      <c r="J7" s="87">
        <f>'Table 1.2 QGDP 2023-25 KP ZWG'!J6/'Table 1.2 QGDP 2023-25 KP ZWG'!F6*100-100</f>
        <v>1.1337137247690237</v>
      </c>
      <c r="K7" s="87">
        <f>'Table 1.2 QGDP 2023-25 KP ZWG'!K6/'Table 1.2 QGDP 2023-25 KP ZWG'!G6*100-100</f>
        <v>4.6475578008695635</v>
      </c>
      <c r="L7" s="87">
        <f>'Table 1.2 QGDP 2023-25 KP ZWG'!L6/'Table 1.2 QGDP 2023-25 KP ZWG'!H6*100-100</f>
        <v>6.9491792655731501</v>
      </c>
      <c r="M7" s="87">
        <f>'Table 1.2 QGDP 2023-25 KP ZWG'!M6/'Table 1.2 QGDP 2023-25 KP ZWG'!I6*100-100</f>
        <v>6.2492751091519807</v>
      </c>
    </row>
    <row r="8" spans="1:13" ht="19.2" x14ac:dyDescent="0.5">
      <c r="A8" s="88" t="s">
        <v>4</v>
      </c>
      <c r="B8" s="91" t="s">
        <v>37</v>
      </c>
      <c r="C8" s="91" t="s">
        <v>37</v>
      </c>
      <c r="D8" s="91" t="s">
        <v>37</v>
      </c>
      <c r="E8" s="91" t="s">
        <v>37</v>
      </c>
      <c r="F8" s="87">
        <f>'Table 1.2 QGDP 2023-25 KP ZWG'!F7/'Table 1.2 QGDP 2023-25 KP ZWG'!B7*100-100</f>
        <v>55.043312266632398</v>
      </c>
      <c r="G8" s="87">
        <f>'Table 1.2 QGDP 2023-25 KP ZWG'!G7/'Table 1.2 QGDP 2023-25 KP ZWG'!C7*100-100</f>
        <v>-3.666859982644155</v>
      </c>
      <c r="H8" s="87">
        <f>'Table 1.2 QGDP 2023-25 KP ZWG'!H7/'Table 1.2 QGDP 2023-25 KP ZWG'!D7*100-100</f>
        <v>4.5968073675878998</v>
      </c>
      <c r="I8" s="87">
        <f>'Table 1.2 QGDP 2023-25 KP ZWG'!I7/'Table 1.2 QGDP 2023-25 KP ZWG'!E7*100-100</f>
        <v>2.5909589222662817</v>
      </c>
      <c r="J8" s="87">
        <f>'Table 1.2 QGDP 2023-25 KP ZWG'!J7/'Table 1.2 QGDP 2023-25 KP ZWG'!F7*100-100</f>
        <v>7.4672117809345053</v>
      </c>
      <c r="K8" s="87">
        <f>'Table 1.2 QGDP 2023-25 KP ZWG'!K7/'Table 1.2 QGDP 2023-25 KP ZWG'!G7*100-100</f>
        <v>31.225617067828836</v>
      </c>
      <c r="L8" s="87">
        <f>'Table 1.2 QGDP 2023-25 KP ZWG'!L7/'Table 1.2 QGDP 2023-25 KP ZWG'!H7*100-100</f>
        <v>13.626605230181582</v>
      </c>
      <c r="M8" s="87">
        <f>'Table 1.2 QGDP 2023-25 KP ZWG'!M7/'Table 1.2 QGDP 2023-25 KP ZWG'!I7*100-100</f>
        <v>8.5304101134593395</v>
      </c>
    </row>
    <row r="9" spans="1:13" ht="19.2" x14ac:dyDescent="0.5">
      <c r="A9" s="88" t="s">
        <v>5</v>
      </c>
      <c r="B9" s="91" t="s">
        <v>37</v>
      </c>
      <c r="C9" s="91" t="s">
        <v>37</v>
      </c>
      <c r="D9" s="91" t="s">
        <v>37</v>
      </c>
      <c r="E9" s="91" t="s">
        <v>37</v>
      </c>
      <c r="F9" s="87">
        <f>'Table 1.2 QGDP 2023-25 KP ZWG'!F8/'Table 1.2 QGDP 2023-25 KP ZWG'!B8*100-100</f>
        <v>18.38780800829862</v>
      </c>
      <c r="G9" s="87">
        <f>'Table 1.2 QGDP 2023-25 KP ZWG'!G8/'Table 1.2 QGDP 2023-25 KP ZWG'!C8*100-100</f>
        <v>11.296951966798858</v>
      </c>
      <c r="H9" s="87">
        <f>'Table 1.2 QGDP 2023-25 KP ZWG'!H8/'Table 1.2 QGDP 2023-25 KP ZWG'!D8*100-100</f>
        <v>-15.150661709676655</v>
      </c>
      <c r="I9" s="87">
        <f>'Table 1.2 QGDP 2023-25 KP ZWG'!I8/'Table 1.2 QGDP 2023-25 KP ZWG'!E8*100-100</f>
        <v>-1.0162442348956944</v>
      </c>
      <c r="J9" s="87">
        <f>'Table 1.2 QGDP 2023-25 KP ZWG'!J8/'Table 1.2 QGDP 2023-25 KP ZWG'!F8*100-100</f>
        <v>-22.133343765074514</v>
      </c>
      <c r="K9" s="87">
        <f>'Table 1.2 QGDP 2023-25 KP ZWG'!K8/'Table 1.2 QGDP 2023-25 KP ZWG'!G8*100-100</f>
        <v>-21.943040378660015</v>
      </c>
      <c r="L9" s="87">
        <f>'Table 1.2 QGDP 2023-25 KP ZWG'!L8/'Table 1.2 QGDP 2023-25 KP ZWG'!H8*100-100</f>
        <v>-3.4428027307149165</v>
      </c>
      <c r="M9" s="87">
        <f>'Table 1.2 QGDP 2023-25 KP ZWG'!M8/'Table 1.2 QGDP 2023-25 KP ZWG'!I8*100-100</f>
        <v>-6.0737991031269587</v>
      </c>
    </row>
    <row r="10" spans="1:13" ht="19.2" x14ac:dyDescent="0.5">
      <c r="A10" s="88" t="s">
        <v>6</v>
      </c>
      <c r="B10" s="91" t="s">
        <v>37</v>
      </c>
      <c r="C10" s="91" t="s">
        <v>37</v>
      </c>
      <c r="D10" s="91" t="s">
        <v>37</v>
      </c>
      <c r="E10" s="91" t="s">
        <v>37</v>
      </c>
      <c r="F10" s="87">
        <f>'Table 1.2 QGDP 2023-25 KP ZWG'!F9/'Table 1.2 QGDP 2023-25 KP ZWG'!B9*100-100</f>
        <v>10.619246936802256</v>
      </c>
      <c r="G10" s="87">
        <f>'Table 1.2 QGDP 2023-25 KP ZWG'!G9/'Table 1.2 QGDP 2023-25 KP ZWG'!C9*100-100</f>
        <v>-3.5419065602219888</v>
      </c>
      <c r="H10" s="87">
        <f>'Table 1.2 QGDP 2023-25 KP ZWG'!H9/'Table 1.2 QGDP 2023-25 KP ZWG'!D9*100-100</f>
        <v>23.984459806941416</v>
      </c>
      <c r="I10" s="87">
        <f>'Table 1.2 QGDP 2023-25 KP ZWG'!I9/'Table 1.2 QGDP 2023-25 KP ZWG'!E9*100-100</f>
        <v>-9.5073839596953178</v>
      </c>
      <c r="J10" s="87">
        <f>'Table 1.2 QGDP 2023-25 KP ZWG'!J9/'Table 1.2 QGDP 2023-25 KP ZWG'!F9*100-100</f>
        <v>-6.2672014910602911</v>
      </c>
      <c r="K10" s="87">
        <f>'Table 1.2 QGDP 2023-25 KP ZWG'!K9/'Table 1.2 QGDP 2023-25 KP ZWG'!G9*100-100</f>
        <v>-0.34067672274062488</v>
      </c>
      <c r="L10" s="87">
        <f>'Table 1.2 QGDP 2023-25 KP ZWG'!L9/'Table 1.2 QGDP 2023-25 KP ZWG'!H9*100-100</f>
        <v>26.446638266877272</v>
      </c>
      <c r="M10" s="87">
        <f>'Table 1.2 QGDP 2023-25 KP ZWG'!M9/'Table 1.2 QGDP 2023-25 KP ZWG'!I9*100-100</f>
        <v>15.858538667702021</v>
      </c>
    </row>
    <row r="11" spans="1:13" ht="19.2" x14ac:dyDescent="0.5">
      <c r="A11" s="88" t="s">
        <v>7</v>
      </c>
      <c r="B11" s="91" t="s">
        <v>37</v>
      </c>
      <c r="C11" s="91" t="s">
        <v>37</v>
      </c>
      <c r="D11" s="91" t="s">
        <v>37</v>
      </c>
      <c r="E11" s="91" t="s">
        <v>37</v>
      </c>
      <c r="F11" s="87">
        <f>'Table 1.2 QGDP 2023-25 KP ZWG'!F10/'Table 1.2 QGDP 2023-25 KP ZWG'!B10*100-100</f>
        <v>-5.8038673649431018</v>
      </c>
      <c r="G11" s="87">
        <f>'Table 1.2 QGDP 2023-25 KP ZWG'!G10/'Table 1.2 QGDP 2023-25 KP ZWG'!C10*100-100</f>
        <v>4.6147818999656067</v>
      </c>
      <c r="H11" s="87">
        <f>'Table 1.2 QGDP 2023-25 KP ZWG'!H10/'Table 1.2 QGDP 2023-25 KP ZWG'!D10*100-100</f>
        <v>9.1282116918553839</v>
      </c>
      <c r="I11" s="87">
        <f>'Table 1.2 QGDP 2023-25 KP ZWG'!I10/'Table 1.2 QGDP 2023-25 KP ZWG'!E10*100-100</f>
        <v>3.2035379792235261</v>
      </c>
      <c r="J11" s="87">
        <f>'Table 1.2 QGDP 2023-25 KP ZWG'!J10/'Table 1.2 QGDP 2023-25 KP ZWG'!F10*100-100</f>
        <v>3.7132457417008027</v>
      </c>
      <c r="K11" s="87">
        <f>'Table 1.2 QGDP 2023-25 KP ZWG'!K10/'Table 1.2 QGDP 2023-25 KP ZWG'!G10*100-100</f>
        <v>1.4290696441503883</v>
      </c>
      <c r="L11" s="87">
        <f>'Table 1.2 QGDP 2023-25 KP ZWG'!L10/'Table 1.2 QGDP 2023-25 KP ZWG'!H10*100-100</f>
        <v>1.6875422244463749</v>
      </c>
      <c r="M11" s="87">
        <f>'Table 1.2 QGDP 2023-25 KP ZWG'!M10/'Table 1.2 QGDP 2023-25 KP ZWG'!I10*100-100</f>
        <v>1.25210972935146</v>
      </c>
    </row>
    <row r="12" spans="1:13" ht="19.2" x14ac:dyDescent="0.5">
      <c r="A12" s="88" t="s">
        <v>8</v>
      </c>
      <c r="B12" s="91" t="s">
        <v>37</v>
      </c>
      <c r="C12" s="91" t="s">
        <v>37</v>
      </c>
      <c r="D12" s="91" t="s">
        <v>37</v>
      </c>
      <c r="E12" s="91" t="s">
        <v>37</v>
      </c>
      <c r="F12" s="87">
        <f>'Table 1.2 QGDP 2023-25 KP ZWG'!F11/'Table 1.2 QGDP 2023-25 KP ZWG'!B11*100-100</f>
        <v>13.516636451232472</v>
      </c>
      <c r="G12" s="87">
        <f>'Table 1.2 QGDP 2023-25 KP ZWG'!G11/'Table 1.2 QGDP 2023-25 KP ZWG'!C11*100-100</f>
        <v>13.164522154131532</v>
      </c>
      <c r="H12" s="87">
        <f>'Table 1.2 QGDP 2023-25 KP ZWG'!H11/'Table 1.2 QGDP 2023-25 KP ZWG'!D11*100-100</f>
        <v>10.244943558386254</v>
      </c>
      <c r="I12" s="87">
        <f>'Table 1.2 QGDP 2023-25 KP ZWG'!I11/'Table 1.2 QGDP 2023-25 KP ZWG'!E11*100-100</f>
        <v>0.56038401345116995</v>
      </c>
      <c r="J12" s="87">
        <f>'Table 1.2 QGDP 2023-25 KP ZWG'!J11/'Table 1.2 QGDP 2023-25 KP ZWG'!F11*100-100</f>
        <v>33.629208331046499</v>
      </c>
      <c r="K12" s="87">
        <f>'Table 1.2 QGDP 2023-25 KP ZWG'!K11/'Table 1.2 QGDP 2023-25 KP ZWG'!G11*100-100</f>
        <v>21.685685669686961</v>
      </c>
      <c r="L12" s="87">
        <f>'Table 1.2 QGDP 2023-25 KP ZWG'!L11/'Table 1.2 QGDP 2023-25 KP ZWG'!H11*100-100</f>
        <v>4.4422160269322859</v>
      </c>
      <c r="M12" s="87">
        <f>'Table 1.2 QGDP 2023-25 KP ZWG'!M11/'Table 1.2 QGDP 2023-25 KP ZWG'!I11*100-100</f>
        <v>8.5909148593197813</v>
      </c>
    </row>
    <row r="13" spans="1:13" ht="19.2" x14ac:dyDescent="0.5">
      <c r="A13" s="88" t="s">
        <v>9</v>
      </c>
      <c r="B13" s="91" t="s">
        <v>37</v>
      </c>
      <c r="C13" s="91" t="s">
        <v>37</v>
      </c>
      <c r="D13" s="91" t="s">
        <v>37</v>
      </c>
      <c r="E13" s="91" t="s">
        <v>37</v>
      </c>
      <c r="F13" s="87">
        <f>'Table 1.2 QGDP 2023-25 KP ZWG'!F12/'Table 1.2 QGDP 2023-25 KP ZWG'!B12*100-100</f>
        <v>-5.2205097741819628</v>
      </c>
      <c r="G13" s="87">
        <f>'Table 1.2 QGDP 2023-25 KP ZWG'!G12/'Table 1.2 QGDP 2023-25 KP ZWG'!C12*100-100</f>
        <v>-15.07568009570285</v>
      </c>
      <c r="H13" s="87">
        <f>'Table 1.2 QGDP 2023-25 KP ZWG'!H12/'Table 1.2 QGDP 2023-25 KP ZWG'!D12*100-100</f>
        <v>-2.9812266528759181</v>
      </c>
      <c r="I13" s="87">
        <f>'Table 1.2 QGDP 2023-25 KP ZWG'!I12/'Table 1.2 QGDP 2023-25 KP ZWG'!E12*100-100</f>
        <v>-2.4717061696937748</v>
      </c>
      <c r="J13" s="87">
        <f>'Table 1.2 QGDP 2023-25 KP ZWG'!J12/'Table 1.2 QGDP 2023-25 KP ZWG'!F12*100-100</f>
        <v>-1.9241825303897571</v>
      </c>
      <c r="K13" s="87">
        <f>'Table 1.2 QGDP 2023-25 KP ZWG'!K12/'Table 1.2 QGDP 2023-25 KP ZWG'!G12*100-100</f>
        <v>12.277267795965614</v>
      </c>
      <c r="L13" s="87">
        <f>'Table 1.2 QGDP 2023-25 KP ZWG'!L12/'Table 1.2 QGDP 2023-25 KP ZWG'!H12*100-100</f>
        <v>11.025228164374681</v>
      </c>
      <c r="M13" s="87">
        <f>'Table 1.2 QGDP 2023-25 KP ZWG'!M12/'Table 1.2 QGDP 2023-25 KP ZWG'!I12*100-100</f>
        <v>8.0835394373759613</v>
      </c>
    </row>
    <row r="14" spans="1:13" ht="19.2" x14ac:dyDescent="0.5">
      <c r="A14" s="88" t="s">
        <v>10</v>
      </c>
      <c r="B14" s="91" t="s">
        <v>37</v>
      </c>
      <c r="C14" s="91" t="s">
        <v>37</v>
      </c>
      <c r="D14" s="91" t="s">
        <v>37</v>
      </c>
      <c r="E14" s="91" t="s">
        <v>37</v>
      </c>
      <c r="F14" s="87">
        <f>'Table 1.2 QGDP 2023-25 KP ZWG'!F13/'Table 1.2 QGDP 2023-25 KP ZWG'!B13*100-100</f>
        <v>2.9369629426651613</v>
      </c>
      <c r="G14" s="87">
        <f>'Table 1.2 QGDP 2023-25 KP ZWG'!G13/'Table 1.2 QGDP 2023-25 KP ZWG'!C13*100-100</f>
        <v>2.8889837699790206</v>
      </c>
      <c r="H14" s="87">
        <f>'Table 1.2 QGDP 2023-25 KP ZWG'!H13/'Table 1.2 QGDP 2023-25 KP ZWG'!D13*100-100</f>
        <v>0.89900559540518543</v>
      </c>
      <c r="I14" s="87">
        <f>'Table 1.2 QGDP 2023-25 KP ZWG'!I13/'Table 1.2 QGDP 2023-25 KP ZWG'!E13*100-100</f>
        <v>3.3499196837327219</v>
      </c>
      <c r="J14" s="87">
        <f>'Table 1.2 QGDP 2023-25 KP ZWG'!J13/'Table 1.2 QGDP 2023-25 KP ZWG'!F13*100-100</f>
        <v>7.4975312028347361</v>
      </c>
      <c r="K14" s="87">
        <f>'Table 1.2 QGDP 2023-25 KP ZWG'!K13/'Table 1.2 QGDP 2023-25 KP ZWG'!G13*100-100</f>
        <v>11.488072694387782</v>
      </c>
      <c r="L14" s="87">
        <f>'Table 1.2 QGDP 2023-25 KP ZWG'!L13/'Table 1.2 QGDP 2023-25 KP ZWG'!H13*100-100</f>
        <v>8.6766989083646422</v>
      </c>
      <c r="M14" s="87">
        <f>'Table 1.2 QGDP 2023-25 KP ZWG'!M13/'Table 1.2 QGDP 2023-25 KP ZWG'!I13*100-100</f>
        <v>14.586839906307489</v>
      </c>
    </row>
    <row r="15" spans="1:13" ht="19.2" x14ac:dyDescent="0.5">
      <c r="A15" s="88" t="s">
        <v>11</v>
      </c>
      <c r="B15" s="91" t="s">
        <v>37</v>
      </c>
      <c r="C15" s="91" t="s">
        <v>37</v>
      </c>
      <c r="D15" s="91" t="s">
        <v>37</v>
      </c>
      <c r="E15" s="91" t="s">
        <v>37</v>
      </c>
      <c r="F15" s="87">
        <f>'Table 1.2 QGDP 2023-25 KP ZWG'!F14/'Table 1.2 QGDP 2023-25 KP ZWG'!B14*100-100</f>
        <v>-13.117188309187227</v>
      </c>
      <c r="G15" s="87">
        <f>'Table 1.2 QGDP 2023-25 KP ZWG'!G14/'Table 1.2 QGDP 2023-25 KP ZWG'!C14*100-100</f>
        <v>-4.6806848257721754</v>
      </c>
      <c r="H15" s="87">
        <f>'Table 1.2 QGDP 2023-25 KP ZWG'!H14/'Table 1.2 QGDP 2023-25 KP ZWG'!D14*100-100</f>
        <v>13.709976372559908</v>
      </c>
      <c r="I15" s="87">
        <f>'Table 1.2 QGDP 2023-25 KP ZWG'!I14/'Table 1.2 QGDP 2023-25 KP ZWG'!E14*100-100</f>
        <v>12.971401283123839</v>
      </c>
      <c r="J15" s="87">
        <f>'Table 1.2 QGDP 2023-25 KP ZWG'!J14/'Table 1.2 QGDP 2023-25 KP ZWG'!F14*100-100</f>
        <v>8.7536104417000473</v>
      </c>
      <c r="K15" s="87">
        <f>'Table 1.2 QGDP 2023-25 KP ZWG'!K14/'Table 1.2 QGDP 2023-25 KP ZWG'!G14*100-100</f>
        <v>11.668877313901675</v>
      </c>
      <c r="L15" s="87">
        <f>'Table 1.2 QGDP 2023-25 KP ZWG'!L14/'Table 1.2 QGDP 2023-25 KP ZWG'!H14*100-100</f>
        <v>6.5146275212601239</v>
      </c>
      <c r="M15" s="87">
        <f>'Table 1.2 QGDP 2023-25 KP ZWG'!M14/'Table 1.2 QGDP 2023-25 KP ZWG'!I14*100-100</f>
        <v>8.2169847605846797</v>
      </c>
    </row>
    <row r="16" spans="1:13" ht="19.2" x14ac:dyDescent="0.5">
      <c r="A16" s="88" t="s">
        <v>12</v>
      </c>
      <c r="B16" s="91" t="s">
        <v>37</v>
      </c>
      <c r="C16" s="91" t="s">
        <v>37</v>
      </c>
      <c r="D16" s="91" t="s">
        <v>37</v>
      </c>
      <c r="E16" s="91" t="s">
        <v>37</v>
      </c>
      <c r="F16" s="87">
        <f>'Table 1.2 QGDP 2023-25 KP ZWG'!F15/'Table 1.2 QGDP 2023-25 KP ZWG'!B15*100-100</f>
        <v>-0.92353142582268788</v>
      </c>
      <c r="G16" s="87">
        <f>'Table 1.2 QGDP 2023-25 KP ZWG'!G15/'Table 1.2 QGDP 2023-25 KP ZWG'!C15*100-100</f>
        <v>1.2064468036746518</v>
      </c>
      <c r="H16" s="87">
        <f>'Table 1.2 QGDP 2023-25 KP ZWG'!H15/'Table 1.2 QGDP 2023-25 KP ZWG'!D15*100-100</f>
        <v>4.3668182314605275</v>
      </c>
      <c r="I16" s="87">
        <f>'Table 1.2 QGDP 2023-25 KP ZWG'!I15/'Table 1.2 QGDP 2023-25 KP ZWG'!E15*100-100</f>
        <v>3.7389323904365455</v>
      </c>
      <c r="J16" s="87">
        <f>'Table 1.2 QGDP 2023-25 KP ZWG'!J15/'Table 1.2 QGDP 2023-25 KP ZWG'!F15*100-100</f>
        <v>2.7098682035916966</v>
      </c>
      <c r="K16" s="87">
        <f>'Table 1.2 QGDP 2023-25 KP ZWG'!K15/'Table 1.2 QGDP 2023-25 KP ZWG'!G15*100-100</f>
        <v>2.609172254319887</v>
      </c>
      <c r="L16" s="87">
        <f>'Table 1.2 QGDP 2023-25 KP ZWG'!L15/'Table 1.2 QGDP 2023-25 KP ZWG'!H15*100-100</f>
        <v>2.2087462162541982</v>
      </c>
      <c r="M16" s="87">
        <f>'Table 1.2 QGDP 2023-25 KP ZWG'!M15/'Table 1.2 QGDP 2023-25 KP ZWG'!I15*100-100</f>
        <v>2.3846166772411692</v>
      </c>
    </row>
    <row r="17" spans="1:13" ht="19.2" x14ac:dyDescent="0.5">
      <c r="A17" s="88" t="s">
        <v>13</v>
      </c>
      <c r="B17" s="91" t="s">
        <v>37</v>
      </c>
      <c r="C17" s="91" t="s">
        <v>37</v>
      </c>
      <c r="D17" s="91" t="s">
        <v>37</v>
      </c>
      <c r="E17" s="91" t="s">
        <v>37</v>
      </c>
      <c r="F17" s="87">
        <f>'Table 1.2 QGDP 2023-25 KP ZWG'!F16/'Table 1.2 QGDP 2023-25 KP ZWG'!B16*100-100</f>
        <v>3.297757341605319</v>
      </c>
      <c r="G17" s="87">
        <f>'Table 1.2 QGDP 2023-25 KP ZWG'!G16/'Table 1.2 QGDP 2023-25 KP ZWG'!C16*100-100</f>
        <v>4.1612044552167333</v>
      </c>
      <c r="H17" s="87">
        <f>'Table 1.2 QGDP 2023-25 KP ZWG'!H16/'Table 1.2 QGDP 2023-25 KP ZWG'!D16*100-100</f>
        <v>1.5124372276980296</v>
      </c>
      <c r="I17" s="87">
        <f>'Table 1.2 QGDP 2023-25 KP ZWG'!I16/'Table 1.2 QGDP 2023-25 KP ZWG'!E16*100-100</f>
        <v>-5.9843604812435842</v>
      </c>
      <c r="J17" s="87">
        <f>'Table 1.2 QGDP 2023-25 KP ZWG'!J16/'Table 1.2 QGDP 2023-25 KP ZWG'!F16*100-100</f>
        <v>-1.2372009995204536</v>
      </c>
      <c r="K17" s="87">
        <f>'Table 1.2 QGDP 2023-25 KP ZWG'!K16/'Table 1.2 QGDP 2023-25 KP ZWG'!G16*100-100</f>
        <v>5.1161070100994124</v>
      </c>
      <c r="L17" s="87">
        <f>'Table 1.2 QGDP 2023-25 KP ZWG'!L16/'Table 1.2 QGDP 2023-25 KP ZWG'!H16*100-100</f>
        <v>6.3314625279544288</v>
      </c>
      <c r="M17" s="87">
        <f>'Table 1.2 QGDP 2023-25 KP ZWG'!M16/'Table 1.2 QGDP 2023-25 KP ZWG'!I16*100-100</f>
        <v>7.9018743295833787</v>
      </c>
    </row>
    <row r="18" spans="1:13" ht="19.2" x14ac:dyDescent="0.5">
      <c r="A18" s="88" t="s">
        <v>14</v>
      </c>
      <c r="B18" s="91" t="s">
        <v>37</v>
      </c>
      <c r="C18" s="91" t="s">
        <v>37</v>
      </c>
      <c r="D18" s="91" t="s">
        <v>37</v>
      </c>
      <c r="E18" s="91" t="s">
        <v>37</v>
      </c>
      <c r="F18" s="87">
        <f>'Table 1.2 QGDP 2023-25 KP ZWG'!F17/'Table 1.2 QGDP 2023-25 KP ZWG'!B17*100-100</f>
        <v>-11.346877093826407</v>
      </c>
      <c r="G18" s="87">
        <f>'Table 1.2 QGDP 2023-25 KP ZWG'!G17/'Table 1.2 QGDP 2023-25 KP ZWG'!C17*100-100</f>
        <v>-15.212388862887579</v>
      </c>
      <c r="H18" s="87">
        <f>'Table 1.2 QGDP 2023-25 KP ZWG'!H17/'Table 1.2 QGDP 2023-25 KP ZWG'!D17*100-100</f>
        <v>8.9878438218211585</v>
      </c>
      <c r="I18" s="87">
        <f>'Table 1.2 QGDP 2023-25 KP ZWG'!I17/'Table 1.2 QGDP 2023-25 KP ZWG'!E17*100-100</f>
        <v>31.487497362163367</v>
      </c>
      <c r="J18" s="87">
        <f>'Table 1.2 QGDP 2023-25 KP ZWG'!J17/'Table 1.2 QGDP 2023-25 KP ZWG'!F17*100-100</f>
        <v>8.4632335425063303</v>
      </c>
      <c r="K18" s="87">
        <f>'Table 1.2 QGDP 2023-25 KP ZWG'!K17/'Table 1.2 QGDP 2023-25 KP ZWG'!G17*100-100</f>
        <v>11.706722113235443</v>
      </c>
      <c r="L18" s="87">
        <f>'Table 1.2 QGDP 2023-25 KP ZWG'!L17/'Table 1.2 QGDP 2023-25 KP ZWG'!H17*100-100</f>
        <v>11.287477285666128</v>
      </c>
      <c r="M18" s="87">
        <f>'Table 1.2 QGDP 2023-25 KP ZWG'!M17/'Table 1.2 QGDP 2023-25 KP ZWG'!I17*100-100</f>
        <v>-8.9057067123689109</v>
      </c>
    </row>
    <row r="19" spans="1:13" ht="19.2" x14ac:dyDescent="0.5">
      <c r="A19" s="88" t="s">
        <v>15</v>
      </c>
      <c r="B19" s="91" t="s">
        <v>37</v>
      </c>
      <c r="C19" s="91" t="s">
        <v>37</v>
      </c>
      <c r="D19" s="91" t="s">
        <v>37</v>
      </c>
      <c r="E19" s="91" t="s">
        <v>37</v>
      </c>
      <c r="F19" s="87">
        <f>'Table 1.2 QGDP 2023-25 KP ZWG'!F18/'Table 1.2 QGDP 2023-25 KP ZWG'!B18*100-100</f>
        <v>12.632986723373136</v>
      </c>
      <c r="G19" s="87">
        <f>'Table 1.2 QGDP 2023-25 KP ZWG'!G18/'Table 1.2 QGDP 2023-25 KP ZWG'!C18*100-100</f>
        <v>14.874154328010462</v>
      </c>
      <c r="H19" s="87">
        <f>'Table 1.2 QGDP 2023-25 KP ZWG'!H18/'Table 1.2 QGDP 2023-25 KP ZWG'!D18*100-100</f>
        <v>3.116407591795948</v>
      </c>
      <c r="I19" s="87">
        <f>'Table 1.2 QGDP 2023-25 KP ZWG'!I18/'Table 1.2 QGDP 2023-25 KP ZWG'!E18*100-100</f>
        <v>3.2916201351257115</v>
      </c>
      <c r="J19" s="87">
        <f>'Table 1.2 QGDP 2023-25 KP ZWG'!J18/'Table 1.2 QGDP 2023-25 KP ZWG'!F18*100-100</f>
        <v>4.6967318576485155</v>
      </c>
      <c r="K19" s="87">
        <f>'Table 1.2 QGDP 2023-25 KP ZWG'!K18/'Table 1.2 QGDP 2023-25 KP ZWG'!G18*100-100</f>
        <v>4.8985499832051573</v>
      </c>
      <c r="L19" s="87">
        <f>'Table 1.2 QGDP 2023-25 KP ZWG'!L18/'Table 1.2 QGDP 2023-25 KP ZWG'!H18*100-100</f>
        <v>3.8361259377108752</v>
      </c>
      <c r="M19" s="87">
        <f>'Table 1.2 QGDP 2023-25 KP ZWG'!M18/'Table 1.2 QGDP 2023-25 KP ZWG'!I18*100-100</f>
        <v>4.4006176988249877</v>
      </c>
    </row>
    <row r="20" spans="1:13" ht="19.2" x14ac:dyDescent="0.5">
      <c r="A20" s="88" t="s">
        <v>16</v>
      </c>
      <c r="B20" s="91" t="s">
        <v>37</v>
      </c>
      <c r="C20" s="91" t="s">
        <v>37</v>
      </c>
      <c r="D20" s="91" t="s">
        <v>37</v>
      </c>
      <c r="E20" s="91" t="s">
        <v>37</v>
      </c>
      <c r="F20" s="87">
        <f>'Table 1.2 QGDP 2023-25 KP ZWG'!F19/'Table 1.2 QGDP 2023-25 KP ZWG'!B19*100-100</f>
        <v>0.1957701522460269</v>
      </c>
      <c r="G20" s="87">
        <f>'Table 1.2 QGDP 2023-25 KP ZWG'!G19/'Table 1.2 QGDP 2023-25 KP ZWG'!C19*100-100</f>
        <v>2.5197541978898101</v>
      </c>
      <c r="H20" s="87">
        <f>'Table 1.2 QGDP 2023-25 KP ZWG'!H19/'Table 1.2 QGDP 2023-25 KP ZWG'!D19*100-100</f>
        <v>3.0287157987245479</v>
      </c>
      <c r="I20" s="87">
        <f>'Table 1.2 QGDP 2023-25 KP ZWG'!I19/'Table 1.2 QGDP 2023-25 KP ZWG'!E19*100-100</f>
        <v>5.4639864740393875</v>
      </c>
      <c r="J20" s="87">
        <f>'Table 1.2 QGDP 2023-25 KP ZWG'!J19/'Table 1.2 QGDP 2023-25 KP ZWG'!F19*100-100</f>
        <v>4.951870284565814</v>
      </c>
      <c r="K20" s="87">
        <f>'Table 1.2 QGDP 2023-25 KP ZWG'!K19/'Table 1.2 QGDP 2023-25 KP ZWG'!G19*100-100</f>
        <v>4.249583812546561</v>
      </c>
      <c r="L20" s="87">
        <f>'Table 1.2 QGDP 2023-25 KP ZWG'!L19/'Table 1.2 QGDP 2023-25 KP ZWG'!H19*100-100</f>
        <v>2.5054928908383829</v>
      </c>
      <c r="M20" s="87">
        <f>'Table 1.2 QGDP 2023-25 KP ZWG'!M19/'Table 1.2 QGDP 2023-25 KP ZWG'!I19*100-100</f>
        <v>2.6080657533487255</v>
      </c>
    </row>
    <row r="21" spans="1:13" ht="19.2" x14ac:dyDescent="0.5">
      <c r="A21" s="88" t="s">
        <v>17</v>
      </c>
      <c r="B21" s="91" t="s">
        <v>37</v>
      </c>
      <c r="C21" s="91" t="s">
        <v>37</v>
      </c>
      <c r="D21" s="91" t="s">
        <v>37</v>
      </c>
      <c r="E21" s="91" t="s">
        <v>37</v>
      </c>
      <c r="F21" s="87">
        <f>'Table 1.2 QGDP 2023-25 KP ZWG'!F20/'Table 1.2 QGDP 2023-25 KP ZWG'!B20*100-100</f>
        <v>4.1683225606739427</v>
      </c>
      <c r="G21" s="87">
        <f>'Table 1.2 QGDP 2023-25 KP ZWG'!G20/'Table 1.2 QGDP 2023-25 KP ZWG'!C20*100-100</f>
        <v>3.1715979477044698</v>
      </c>
      <c r="H21" s="87">
        <f>'Table 1.2 QGDP 2023-25 KP ZWG'!H20/'Table 1.2 QGDP 2023-25 KP ZWG'!D20*100-100</f>
        <v>4.5832168136018936</v>
      </c>
      <c r="I21" s="87">
        <f>'Table 1.2 QGDP 2023-25 KP ZWG'!I20/'Table 1.2 QGDP 2023-25 KP ZWG'!E20*100-100</f>
        <v>4.9453047440369886</v>
      </c>
      <c r="J21" s="87">
        <f>'Table 1.2 QGDP 2023-25 KP ZWG'!J20/'Table 1.2 QGDP 2023-25 KP ZWG'!F20*100-100</f>
        <v>3.3798814638255976</v>
      </c>
      <c r="K21" s="87">
        <f>'Table 1.2 QGDP 2023-25 KP ZWG'!K20/'Table 1.2 QGDP 2023-25 KP ZWG'!G20*100-100</f>
        <v>5.3424833185885348</v>
      </c>
      <c r="L21" s="87">
        <f>'Table 1.2 QGDP 2023-25 KP ZWG'!L20/'Table 1.2 QGDP 2023-25 KP ZWG'!H20*100-100</f>
        <v>3.3025359605579609</v>
      </c>
      <c r="M21" s="87">
        <f>'Table 1.2 QGDP 2023-25 KP ZWG'!M20/'Table 1.2 QGDP 2023-25 KP ZWG'!I20*100-100</f>
        <v>6.7320063565093875</v>
      </c>
    </row>
    <row r="22" spans="1:13" ht="19.2" x14ac:dyDescent="0.5">
      <c r="A22" s="88" t="s">
        <v>18</v>
      </c>
      <c r="B22" s="91" t="s">
        <v>37</v>
      </c>
      <c r="C22" s="91" t="s">
        <v>37</v>
      </c>
      <c r="D22" s="91" t="s">
        <v>37</v>
      </c>
      <c r="E22" s="91" t="s">
        <v>37</v>
      </c>
      <c r="F22" s="87">
        <f>'Table 1.2 QGDP 2023-25 KP ZWG'!F21/'Table 1.2 QGDP 2023-25 KP ZWG'!B21*100-100</f>
        <v>2.2608378373353446</v>
      </c>
      <c r="G22" s="87">
        <f>'Table 1.2 QGDP 2023-25 KP ZWG'!G21/'Table 1.2 QGDP 2023-25 KP ZWG'!C21*100-100</f>
        <v>2.4563353995466599</v>
      </c>
      <c r="H22" s="87">
        <f>'Table 1.2 QGDP 2023-25 KP ZWG'!H21/'Table 1.2 QGDP 2023-25 KP ZWG'!D21*100-100</f>
        <v>4.773453927289097</v>
      </c>
      <c r="I22" s="87">
        <f>'Table 1.2 QGDP 2023-25 KP ZWG'!I21/'Table 1.2 QGDP 2023-25 KP ZWG'!E21*100-100</f>
        <v>-4.612979382399601</v>
      </c>
      <c r="J22" s="87">
        <f>'Table 1.2 QGDP 2023-25 KP ZWG'!J21/'Table 1.2 QGDP 2023-25 KP ZWG'!F21*100-100</f>
        <v>0.66275626766527296</v>
      </c>
      <c r="K22" s="87">
        <f>'Table 1.2 QGDP 2023-25 KP ZWG'!K21/'Table 1.2 QGDP 2023-25 KP ZWG'!G21*100-100</f>
        <v>2.9646222493688441</v>
      </c>
      <c r="L22" s="87">
        <f>'Table 1.2 QGDP 2023-25 KP ZWG'!L21/'Table 1.2 QGDP 2023-25 KP ZWG'!H21*100-100</f>
        <v>3.6961135528758859</v>
      </c>
      <c r="M22" s="87">
        <f>'Table 1.2 QGDP 2023-25 KP ZWG'!M21/'Table 1.2 QGDP 2023-25 KP ZWG'!I21*100-100</f>
        <v>5.7223850528045119</v>
      </c>
    </row>
    <row r="23" spans="1:13" ht="19.2" x14ac:dyDescent="0.5">
      <c r="A23" s="88" t="s">
        <v>19</v>
      </c>
      <c r="B23" s="91" t="s">
        <v>37</v>
      </c>
      <c r="C23" s="91" t="s">
        <v>37</v>
      </c>
      <c r="D23" s="91" t="s">
        <v>37</v>
      </c>
      <c r="E23" s="91" t="s">
        <v>37</v>
      </c>
      <c r="F23" s="87">
        <f>'Table 1.2 QGDP 2023-25 KP ZWG'!F22/'Table 1.2 QGDP 2023-25 KP ZWG'!B22*100-100</f>
        <v>-1.9173879252504094</v>
      </c>
      <c r="G23" s="87">
        <f>'Table 1.2 QGDP 2023-25 KP ZWG'!G22/'Table 1.2 QGDP 2023-25 KP ZWG'!C22*100-100</f>
        <v>6.4616222587114578</v>
      </c>
      <c r="H23" s="87">
        <f>'Table 1.2 QGDP 2023-25 KP ZWG'!H22/'Table 1.2 QGDP 2023-25 KP ZWG'!D22*100-100</f>
        <v>0.68465949385634417</v>
      </c>
      <c r="I23" s="87">
        <f>'Table 1.2 QGDP 2023-25 KP ZWG'!I22/'Table 1.2 QGDP 2023-25 KP ZWG'!E22*100-100</f>
        <v>2.1376255519776919</v>
      </c>
      <c r="J23" s="87">
        <f>'Table 1.2 QGDP 2023-25 KP ZWG'!J22/'Table 1.2 QGDP 2023-25 KP ZWG'!F22*100-100</f>
        <v>2.8033304881992933</v>
      </c>
      <c r="K23" s="87">
        <f>'Table 1.2 QGDP 2023-25 KP ZWG'!K22/'Table 1.2 QGDP 2023-25 KP ZWG'!G22*100-100</f>
        <v>0.52230308161934147</v>
      </c>
      <c r="L23" s="87">
        <f>'Table 1.2 QGDP 2023-25 KP ZWG'!L22/'Table 1.2 QGDP 2023-25 KP ZWG'!H22*100-100</f>
        <v>1.0051910761917924</v>
      </c>
      <c r="M23" s="87">
        <f>'Table 1.2 QGDP 2023-25 KP ZWG'!M22/'Table 1.2 QGDP 2023-25 KP ZWG'!I22*100-100</f>
        <v>-1.5660796842850431</v>
      </c>
    </row>
    <row r="24" spans="1:13" ht="19.2" x14ac:dyDescent="0.5">
      <c r="A24" s="88" t="s">
        <v>20</v>
      </c>
      <c r="B24" s="91" t="s">
        <v>37</v>
      </c>
      <c r="C24" s="91" t="s">
        <v>37</v>
      </c>
      <c r="D24" s="91" t="s">
        <v>37</v>
      </c>
      <c r="E24" s="91" t="s">
        <v>37</v>
      </c>
      <c r="F24" s="87">
        <f>'Table 1.2 QGDP 2023-25 KP ZWG'!F23/'Table 1.2 QGDP 2023-25 KP ZWG'!B23*100-100</f>
        <v>-15.051309603307118</v>
      </c>
      <c r="G24" s="87">
        <f>'Table 1.2 QGDP 2023-25 KP ZWG'!G23/'Table 1.2 QGDP 2023-25 KP ZWG'!C23*100-100</f>
        <v>7.0855533298743012</v>
      </c>
      <c r="H24" s="87">
        <f>'Table 1.2 QGDP 2023-25 KP ZWG'!H23/'Table 1.2 QGDP 2023-25 KP ZWG'!D23*100-100</f>
        <v>1.4264095479342416</v>
      </c>
      <c r="I24" s="87">
        <f>'Table 1.2 QGDP 2023-25 KP ZWG'!I23/'Table 1.2 QGDP 2023-25 KP ZWG'!E23*100-100</f>
        <v>13.792810799817531</v>
      </c>
      <c r="J24" s="87">
        <f>'Table 1.2 QGDP 2023-25 KP ZWG'!J23/'Table 1.2 QGDP 2023-25 KP ZWG'!F23*100-100</f>
        <v>3.0543288837394158</v>
      </c>
      <c r="K24" s="87">
        <f>'Table 1.2 QGDP 2023-25 KP ZWG'!K23/'Table 1.2 QGDP 2023-25 KP ZWG'!G23*100-100</f>
        <v>-1.5147040079282874</v>
      </c>
      <c r="L24" s="87">
        <f>'Table 1.2 QGDP 2023-25 KP ZWG'!L23/'Table 1.2 QGDP 2023-25 KP ZWG'!H23*100-100</f>
        <v>-1.4216726701806692</v>
      </c>
      <c r="M24" s="87">
        <f>'Table 1.2 QGDP 2023-25 KP ZWG'!M23/'Table 1.2 QGDP 2023-25 KP ZWG'!I23*100-100</f>
        <v>0.67067799970550368</v>
      </c>
    </row>
    <row r="25" spans="1:13" s="82" customFormat="1" ht="19.2" x14ac:dyDescent="0.5">
      <c r="A25" s="81" t="s">
        <v>39</v>
      </c>
      <c r="B25" s="96" t="s">
        <v>37</v>
      </c>
      <c r="C25" s="96" t="s">
        <v>37</v>
      </c>
      <c r="D25" s="96" t="s">
        <v>37</v>
      </c>
      <c r="E25" s="96" t="s">
        <v>37</v>
      </c>
      <c r="F25" s="80">
        <f>'Table 1.2 QGDP 2023-25 KP ZWG'!F24/'Table 1.2 QGDP 2023-25 KP ZWG'!B24*100-100</f>
        <v>-0.34691908622573919</v>
      </c>
      <c r="G25" s="80">
        <f>'Table 1.2 QGDP 2023-25 KP ZWG'!G24/'Table 1.2 QGDP 2023-25 KP ZWG'!C24*100-100</f>
        <v>5.2558591336932636E-2</v>
      </c>
      <c r="H25" s="80">
        <f>'Table 1.2 QGDP 2023-25 KP ZWG'!H24/'Table 1.2 QGDP 2023-25 KP ZWG'!D24*100-100</f>
        <v>2.0482376007936836</v>
      </c>
      <c r="I25" s="80">
        <f>'Table 1.2 QGDP 2023-25 KP ZWG'!I24/'Table 1.2 QGDP 2023-25 KP ZWG'!E24*100-100</f>
        <v>4.5156262385134198</v>
      </c>
      <c r="J25" s="80">
        <f>'Table 1.2 QGDP 2023-25 KP ZWG'!J24/'Table 1.2 QGDP 2023-25 KP ZWG'!F24*100-100</f>
        <v>3.3241789219283788</v>
      </c>
      <c r="K25" s="80">
        <f>'Table 1.2 QGDP 2023-25 KP ZWG'!K24/'Table 1.2 QGDP 2023-25 KP ZWG'!G24*100-100</f>
        <v>11.836851075987468</v>
      </c>
      <c r="L25" s="80">
        <f>'Table 1.2 QGDP 2023-25 KP ZWG'!L24/'Table 1.2 QGDP 2023-25 KP ZWG'!H24*100-100</f>
        <v>10.991397365903993</v>
      </c>
      <c r="M25" s="80">
        <f>'Table 1.2 QGDP 2023-25 KP ZWG'!M24/'Table 1.2 QGDP 2023-25 KP ZWG'!I24*100-100</f>
        <v>7.1930024287748466</v>
      </c>
    </row>
    <row r="26" spans="1:13" ht="19.2" x14ac:dyDescent="0.5">
      <c r="A26" s="88" t="s">
        <v>22</v>
      </c>
      <c r="B26" s="91" t="s">
        <v>37</v>
      </c>
      <c r="C26" s="91" t="s">
        <v>37</v>
      </c>
      <c r="D26" s="91" t="s">
        <v>37</v>
      </c>
      <c r="E26" s="91" t="s">
        <v>37</v>
      </c>
      <c r="F26" s="87">
        <f>'Table 1.2 QGDP 2023-25 KP ZWG'!F25/'Table 1.2 QGDP 2023-25 KP ZWG'!B25*100-100</f>
        <v>3.7213817393480895</v>
      </c>
      <c r="G26" s="87">
        <f>'Table 1.2 QGDP 2023-25 KP ZWG'!G25/'Table 1.2 QGDP 2023-25 KP ZWG'!C25*100-100</f>
        <v>2.8251243661996881</v>
      </c>
      <c r="H26" s="87">
        <f>'Table 1.2 QGDP 2023-25 KP ZWG'!H25/'Table 1.2 QGDP 2023-25 KP ZWG'!D25*100-100</f>
        <v>4.5133364573961501</v>
      </c>
      <c r="I26" s="87">
        <f>'Table 1.2 QGDP 2023-25 KP ZWG'!I25/'Table 1.2 QGDP 2023-25 KP ZWG'!E25*100-100</f>
        <v>2.0323249649721049</v>
      </c>
      <c r="J26" s="87">
        <f>'Table 1.2 QGDP 2023-25 KP ZWG'!J25/'Table 1.2 QGDP 2023-25 KP ZWG'!F25*100-100</f>
        <v>2.0502574446483095</v>
      </c>
      <c r="K26" s="87">
        <f>'Table 1.2 QGDP 2023-25 KP ZWG'!K25/'Table 1.2 QGDP 2023-25 KP ZWG'!G25*100-100</f>
        <v>5.066846698873448</v>
      </c>
      <c r="L26" s="87">
        <f>'Table 1.2 QGDP 2023-25 KP ZWG'!L25/'Table 1.2 QGDP 2023-25 KP ZWG'!H25*100-100</f>
        <v>5.1121704947476871</v>
      </c>
      <c r="M26" s="87">
        <f>'Table 1.2 QGDP 2023-25 KP ZWG'!M25/'Table 1.2 QGDP 2023-25 KP ZWG'!I25*100-100</f>
        <v>4.518319545841166</v>
      </c>
    </row>
    <row r="27" spans="1:13" ht="19.2" x14ac:dyDescent="0.5">
      <c r="A27" s="88" t="s">
        <v>23</v>
      </c>
      <c r="B27" s="91" t="s">
        <v>37</v>
      </c>
      <c r="C27" s="91" t="s">
        <v>37</v>
      </c>
      <c r="D27" s="91" t="s">
        <v>37</v>
      </c>
      <c r="E27" s="91" t="s">
        <v>37</v>
      </c>
      <c r="F27" s="87">
        <f>'Table 1.2 QGDP 2023-25 KP ZWG'!F26/'Table 1.2 QGDP 2023-25 KP ZWG'!B26*100-100</f>
        <v>3.7836360255815009</v>
      </c>
      <c r="G27" s="87">
        <f>'Table 1.2 QGDP 2023-25 KP ZWG'!G26/'Table 1.2 QGDP 2023-25 KP ZWG'!C26*100-100</f>
        <v>3.0226898810809359</v>
      </c>
      <c r="H27" s="87">
        <f>'Table 1.2 QGDP 2023-25 KP ZWG'!H26/'Table 1.2 QGDP 2023-25 KP ZWG'!D26*100-100</f>
        <v>4.3866013721203956</v>
      </c>
      <c r="I27" s="87">
        <f>'Table 1.2 QGDP 2023-25 KP ZWG'!I26/'Table 1.2 QGDP 2023-25 KP ZWG'!E26*100-100</f>
        <v>1.9990549899445114</v>
      </c>
      <c r="J27" s="87">
        <f>'Table 1.2 QGDP 2023-25 KP ZWG'!J26/'Table 1.2 QGDP 2023-25 KP ZWG'!F26*100-100</f>
        <v>2.1479341360995505</v>
      </c>
      <c r="K27" s="87">
        <f>'Table 1.2 QGDP 2023-25 KP ZWG'!K26/'Table 1.2 QGDP 2023-25 KP ZWG'!G26*100-100</f>
        <v>4.909354875035703</v>
      </c>
      <c r="L27" s="87">
        <f>'Table 1.2 QGDP 2023-25 KP ZWG'!L26/'Table 1.2 QGDP 2023-25 KP ZWG'!H26*100-100</f>
        <v>5.0323341888809665</v>
      </c>
      <c r="M27" s="87">
        <f>'Table 1.2 QGDP 2023-25 KP ZWG'!M26/'Table 1.2 QGDP 2023-25 KP ZWG'!I26*100-100</f>
        <v>4.3410394915295143</v>
      </c>
    </row>
    <row r="28" spans="1:13" ht="19.2" x14ac:dyDescent="0.5">
      <c r="A28" s="88" t="s">
        <v>24</v>
      </c>
      <c r="B28" s="91" t="s">
        <v>37</v>
      </c>
      <c r="C28" s="91" t="s">
        <v>37</v>
      </c>
      <c r="D28" s="91" t="s">
        <v>37</v>
      </c>
      <c r="E28" s="91" t="s">
        <v>37</v>
      </c>
      <c r="F28" s="87">
        <f>'Table 1.2 QGDP 2023-25 KP ZWG'!F27/'Table 1.2 QGDP 2023-25 KP ZWG'!B27*100-100</f>
        <v>6.7174072148987989</v>
      </c>
      <c r="G28" s="87">
        <f>'Table 1.2 QGDP 2023-25 KP ZWG'!G27/'Table 1.2 QGDP 2023-25 KP ZWG'!C27*100-100</f>
        <v>11.734193826519117</v>
      </c>
      <c r="H28" s="87">
        <f>'Table 1.2 QGDP 2023-25 KP ZWG'!H27/'Table 1.2 QGDP 2023-25 KP ZWG'!D27*100-100</f>
        <v>-0.66508207274080178</v>
      </c>
      <c r="I28" s="87">
        <f>'Table 1.2 QGDP 2023-25 KP ZWG'!I27/'Table 1.2 QGDP 2023-25 KP ZWG'!E27*100-100</f>
        <v>0.66139328157474608</v>
      </c>
      <c r="J28" s="87">
        <f>'Table 1.2 QGDP 2023-25 KP ZWG'!J27/'Table 1.2 QGDP 2023-25 KP ZWG'!F27*100-100</f>
        <v>6.6217793081124938</v>
      </c>
      <c r="K28" s="87">
        <f>'Table 1.2 QGDP 2023-25 KP ZWG'!K27/'Table 1.2 QGDP 2023-25 KP ZWG'!G27*100-100</f>
        <v>-1.4814146123085692</v>
      </c>
      <c r="L28" s="87">
        <f>'Table 1.2 QGDP 2023-25 KP ZWG'!L27/'Table 1.2 QGDP 2023-25 KP ZWG'!H27*100-100</f>
        <v>1.6841489657602722</v>
      </c>
      <c r="M28" s="87">
        <f>'Table 1.2 QGDP 2023-25 KP ZWG'!M27/'Table 1.2 QGDP 2023-25 KP ZWG'!I27*100-100</f>
        <v>-2.8838056365316334</v>
      </c>
    </row>
    <row r="29" spans="1:13" s="82" customFormat="1" ht="19.2" x14ac:dyDescent="0.5">
      <c r="A29" s="81" t="s">
        <v>36</v>
      </c>
      <c r="B29" s="91" t="s">
        <v>37</v>
      </c>
      <c r="C29" s="91" t="s">
        <v>37</v>
      </c>
      <c r="D29" s="91" t="s">
        <v>37</v>
      </c>
      <c r="E29" s="91" t="s">
        <v>37</v>
      </c>
      <c r="F29" s="80">
        <f>'Table 1.2 QGDP 2023-25 KP ZWG'!F28/'Table 1.2 QGDP 2023-25 KP ZWG'!B28*100-100</f>
        <v>-0.11444226360885068</v>
      </c>
      <c r="G29" s="80">
        <f>'Table 1.2 QGDP 2023-25 KP ZWG'!G28/'Table 1.2 QGDP 2023-25 KP ZWG'!C28*100-100</f>
        <v>0.20880196717489241</v>
      </c>
      <c r="H29" s="80">
        <f>'Table 1.2 QGDP 2023-25 KP ZWG'!H28/'Table 1.2 QGDP 2023-25 KP ZWG'!D28*100-100</f>
        <v>2.1879812733711361</v>
      </c>
      <c r="I29" s="80">
        <f>'Table 1.2 QGDP 2023-25 KP ZWG'!I28/'Table 1.2 QGDP 2023-25 KP ZWG'!E28*100-100</f>
        <v>4.3734433760853619</v>
      </c>
      <c r="J29" s="80">
        <f>'Table 1.2 QGDP 2023-25 KP ZWG'!J28/'Table 1.2 QGDP 2023-25 KP ZWG'!F28*100-100</f>
        <v>3.2485870923831612</v>
      </c>
      <c r="K29" s="80">
        <f>'Table 1.2 QGDP 2023-25 KP ZWG'!K28/'Table 1.2 QGDP 2023-25 KP ZWG'!G28*100-100</f>
        <v>11.445377837243313</v>
      </c>
      <c r="L29" s="80">
        <f>'Table 1.2 QGDP 2023-25 KP ZWG'!L28/'Table 1.2 QGDP 2023-25 KP ZWG'!H28*100-100</f>
        <v>10.650526468251371</v>
      </c>
      <c r="M29" s="80">
        <f>'Table 1.2 QGDP 2023-25 KP ZWG'!M28/'Table 1.2 QGDP 2023-25 KP ZWG'!I28*100-100</f>
        <v>7.0432968751420901</v>
      </c>
    </row>
  </sheetData>
  <phoneticPr fontId="4" type="noConversion"/>
  <pageMargins left="0.7" right="0.7" top="0.75" bottom="0.75" header="0.3" footer="0.3"/>
  <pageSetup scale="8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B0C9-D49E-4AB9-9B94-42EE76598667}">
  <dimension ref="A2:M28"/>
  <sheetViews>
    <sheetView topLeftCell="A16" zoomScale="110" zoomScaleNormal="110" workbookViewId="0">
      <selection activeCell="I29" sqref="I29"/>
    </sheetView>
  </sheetViews>
  <sheetFormatPr defaultRowHeight="14.4" x14ac:dyDescent="0.3"/>
  <cols>
    <col min="1" max="1" width="23.6640625" customWidth="1"/>
    <col min="2" max="5" width="8.77734375" bestFit="1" customWidth="1"/>
    <col min="6" max="10" width="9.77734375" bestFit="1" customWidth="1"/>
    <col min="11" max="13" width="9.77734375" style="101" bestFit="1" customWidth="1"/>
  </cols>
  <sheetData>
    <row r="2" spans="1:13" ht="19.2" x14ac:dyDescent="0.5">
      <c r="A2" s="83" t="s">
        <v>0</v>
      </c>
      <c r="B2" s="83">
        <v>2023</v>
      </c>
      <c r="C2" s="83">
        <v>2023</v>
      </c>
      <c r="D2" s="83">
        <v>2023</v>
      </c>
      <c r="E2" s="83">
        <v>2023</v>
      </c>
      <c r="F2" s="83">
        <v>2024</v>
      </c>
      <c r="G2" s="83">
        <v>2024</v>
      </c>
      <c r="H2" s="83">
        <v>2024</v>
      </c>
      <c r="I2" s="83">
        <v>2024</v>
      </c>
      <c r="J2" s="83">
        <v>2025</v>
      </c>
      <c r="K2" s="83">
        <v>2025</v>
      </c>
      <c r="L2" s="83">
        <v>2025</v>
      </c>
      <c r="M2" s="83">
        <v>2025</v>
      </c>
    </row>
    <row r="3" spans="1:13" ht="19.2" x14ac:dyDescent="0.5">
      <c r="A3" s="76"/>
      <c r="B3" s="76" t="s">
        <v>26</v>
      </c>
      <c r="C3" s="76" t="s">
        <v>27</v>
      </c>
      <c r="D3" s="76" t="s">
        <v>28</v>
      </c>
      <c r="E3" s="76" t="s">
        <v>29</v>
      </c>
      <c r="F3" s="76" t="s">
        <v>26</v>
      </c>
      <c r="G3" s="76" t="s">
        <v>27</v>
      </c>
      <c r="H3" s="76" t="s">
        <v>28</v>
      </c>
      <c r="I3" s="76" t="s">
        <v>29</v>
      </c>
      <c r="J3" s="76" t="s">
        <v>26</v>
      </c>
      <c r="K3" s="76" t="s">
        <v>27</v>
      </c>
      <c r="L3" s="76" t="s">
        <v>28</v>
      </c>
      <c r="M3" s="76" t="s">
        <v>29</v>
      </c>
    </row>
    <row r="4" spans="1:13" ht="19.2" x14ac:dyDescent="0.5">
      <c r="A4" s="1" t="s">
        <v>1</v>
      </c>
      <c r="B4" s="114">
        <f>'Table 1.1 QGDP 2023-25 CP ZWG'!B4/'Table 1.2 QGDP 2023-25 KP ZWG'!B4*100</f>
        <v>53.187651849124315</v>
      </c>
      <c r="C4" s="114">
        <f>'Table 1.1 QGDP 2023-25 CP ZWG'!C4/'Table 1.2 QGDP 2023-25 KP ZWG'!C4*100</f>
        <v>52.218067237294065</v>
      </c>
      <c r="D4" s="114">
        <f>'Table 1.1 QGDP 2023-25 CP ZWG'!D4/'Table 1.2 QGDP 2023-25 KP ZWG'!D4*100</f>
        <v>105.55087435968349</v>
      </c>
      <c r="E4" s="114">
        <f>'Table 1.1 QGDP 2023-25 CP ZWG'!E4/'Table 1.2 QGDP 2023-25 KP ZWG'!E4*100</f>
        <v>232.65961931143212</v>
      </c>
      <c r="F4" s="114">
        <f>'Table 1.1 QGDP 2023-25 CP ZWG'!F4/'Table 1.2 QGDP 2023-25 KP ZWG'!F4*100</f>
        <v>502.94481615161908</v>
      </c>
      <c r="G4" s="114">
        <f>'Table 1.1 QGDP 2023-25 CP ZWG'!G4/'Table 1.2 QGDP 2023-25 KP ZWG'!G4*100</f>
        <v>811.67095542350762</v>
      </c>
      <c r="H4" s="114">
        <f>'Table 1.1 QGDP 2023-25 CP ZWG'!H4/'Table 1.2 QGDP 2023-25 KP ZWG'!H4*100</f>
        <v>1175.1883732188167</v>
      </c>
      <c r="I4" s="114">
        <f>'Table 1.1 QGDP 2023-25 CP ZWG'!I4/'Table 1.2 QGDP 2023-25 KP ZWG'!I4*100</f>
        <v>2065.1478404016289</v>
      </c>
      <c r="J4" s="114">
        <f>'Table 1.1 QGDP 2023-25 CP ZWG'!J4/'Table 1.2 QGDP 2023-25 KP ZWG'!J4*100</f>
        <v>2108.1458676064399</v>
      </c>
      <c r="K4" s="114">
        <f>'Table 1.1 QGDP 2023-25 CP ZWG'!K4/'Table 1.2 QGDP 2023-25 KP ZWG'!K4*100</f>
        <v>1973.7026824614702</v>
      </c>
      <c r="L4" s="114">
        <f>'Table 1.1 QGDP 2023-25 CP ZWG'!L4/'Table 1.2 QGDP 2023-25 KP ZWG'!L4*100</f>
        <v>1888.8083415422757</v>
      </c>
      <c r="M4" s="114">
        <f>'Table 1.1 QGDP 2023-25 CP ZWG'!M4/'Table 1.2 QGDP 2023-25 KP ZWG'!M4*100</f>
        <v>1747.3386948281927</v>
      </c>
    </row>
    <row r="5" spans="1:13" ht="19.2" x14ac:dyDescent="0.5">
      <c r="A5" s="1" t="s">
        <v>2</v>
      </c>
      <c r="B5" s="114">
        <f>'Table 1.1 QGDP 2023-25 CP ZWG'!B5/'Table 1.2 QGDP 2023-25 KP ZWG'!B5*100</f>
        <v>100</v>
      </c>
      <c r="C5" s="114">
        <f>'Table 1.1 QGDP 2023-25 CP ZWG'!C5/'Table 1.2 QGDP 2023-25 KP ZWG'!C5*100</f>
        <v>100</v>
      </c>
      <c r="D5" s="114">
        <f>'Table 1.1 QGDP 2023-25 CP ZWG'!D5/'Table 1.2 QGDP 2023-25 KP ZWG'!D5*100</f>
        <v>100</v>
      </c>
      <c r="E5" s="114">
        <f>'Table 1.1 QGDP 2023-25 CP ZWG'!E5/'Table 1.2 QGDP 2023-25 KP ZWG'!E5*100</f>
        <v>100</v>
      </c>
      <c r="F5" s="114">
        <f>'Table 1.1 QGDP 2023-25 CP ZWG'!F5/'Table 1.2 QGDP 2023-25 KP ZWG'!F5*100</f>
        <v>873.01026135269626</v>
      </c>
      <c r="G5" s="114">
        <f>'Table 1.1 QGDP 2023-25 CP ZWG'!G5/'Table 1.2 QGDP 2023-25 KP ZWG'!G5*100</f>
        <v>1105.9256038537933</v>
      </c>
      <c r="H5" s="114">
        <f>'Table 1.1 QGDP 2023-25 CP ZWG'!H5/'Table 1.2 QGDP 2023-25 KP ZWG'!H5*100</f>
        <v>938.61715926523141</v>
      </c>
      <c r="I5" s="114">
        <f>'Table 1.1 QGDP 2023-25 CP ZWG'!I5/'Table 1.2 QGDP 2023-25 KP ZWG'!I5*100</f>
        <v>1728.0184678923831</v>
      </c>
      <c r="J5" s="114">
        <f>'Table 1.1 QGDP 2023-25 CP ZWG'!J5/'Table 1.2 QGDP 2023-25 KP ZWG'!J5*100</f>
        <v>2325.2828154749973</v>
      </c>
      <c r="K5" s="114">
        <f>'Table 1.1 QGDP 2023-25 CP ZWG'!K5/'Table 1.2 QGDP 2023-25 KP ZWG'!K5*100</f>
        <v>2513.0135056846425</v>
      </c>
      <c r="L5" s="114">
        <f>'Table 1.1 QGDP 2023-25 CP ZWG'!L5/'Table 1.2 QGDP 2023-25 KP ZWG'!L5*100</f>
        <v>2751.9743048087307</v>
      </c>
      <c r="M5" s="114">
        <f>'Table 1.1 QGDP 2023-25 CP ZWG'!M5/'Table 1.2 QGDP 2023-25 KP ZWG'!M5*100</f>
        <v>2771.7631723081786</v>
      </c>
    </row>
    <row r="6" spans="1:13" ht="19.2" x14ac:dyDescent="0.5">
      <c r="A6" s="1" t="s">
        <v>3</v>
      </c>
      <c r="B6" s="114">
        <f>'Table 1.1 QGDP 2023-25 CP ZWG'!B6/'Table 1.2 QGDP 2023-25 KP ZWG'!B6*100</f>
        <v>100</v>
      </c>
      <c r="C6" s="114">
        <f>'Table 1.1 QGDP 2023-25 CP ZWG'!C6/'Table 1.2 QGDP 2023-25 KP ZWG'!C6*100</f>
        <v>100</v>
      </c>
      <c r="D6" s="114">
        <f>'Table 1.1 QGDP 2023-25 CP ZWG'!D6/'Table 1.2 QGDP 2023-25 KP ZWG'!D6*100</f>
        <v>100</v>
      </c>
      <c r="E6" s="114">
        <f>'Table 1.1 QGDP 2023-25 CP ZWG'!E6/'Table 1.2 QGDP 2023-25 KP ZWG'!E6*100</f>
        <v>100</v>
      </c>
      <c r="F6" s="114">
        <f>'Table 1.1 QGDP 2023-25 CP ZWG'!F6/'Table 1.2 QGDP 2023-25 KP ZWG'!F6*100</f>
        <v>974.69553575802217</v>
      </c>
      <c r="G6" s="114">
        <f>'Table 1.1 QGDP 2023-25 CP ZWG'!G6/'Table 1.2 QGDP 2023-25 KP ZWG'!G6*100</f>
        <v>1007.5427753130674</v>
      </c>
      <c r="H6" s="114">
        <f>'Table 1.1 QGDP 2023-25 CP ZWG'!H6/'Table 1.2 QGDP 2023-25 KP ZWG'!H6*100</f>
        <v>1074.1144804053406</v>
      </c>
      <c r="I6" s="114">
        <f>'Table 1.1 QGDP 2023-25 CP ZWG'!I6/'Table 1.2 QGDP 2023-25 KP ZWG'!I6*100</f>
        <v>1830.1858074928382</v>
      </c>
      <c r="J6" s="114">
        <f>'Table 1.1 QGDP 2023-25 CP ZWG'!J6/'Table 1.2 QGDP 2023-25 KP ZWG'!J6*100</f>
        <v>2233.2624436668561</v>
      </c>
      <c r="K6" s="114">
        <f>'Table 1.1 QGDP 2023-25 CP ZWG'!K6/'Table 1.2 QGDP 2023-25 KP ZWG'!K6*100</f>
        <v>2190.6568232767017</v>
      </c>
      <c r="L6" s="114">
        <f>'Table 1.1 QGDP 2023-25 CP ZWG'!L6/'Table 1.2 QGDP 2023-25 KP ZWG'!L6*100</f>
        <v>2168.4513350095694</v>
      </c>
      <c r="M6" s="114">
        <f>'Table 1.1 QGDP 2023-25 CP ZWG'!M6/'Table 1.2 QGDP 2023-25 KP ZWG'!M6*100</f>
        <v>2248.3729346246046</v>
      </c>
    </row>
    <row r="7" spans="1:13" ht="19.2" x14ac:dyDescent="0.5">
      <c r="A7" s="1" t="s">
        <v>4</v>
      </c>
      <c r="B7" s="114">
        <f>'Table 1.1 QGDP 2023-25 CP ZWG'!B7/'Table 1.2 QGDP 2023-25 KP ZWG'!B7*100</f>
        <v>100</v>
      </c>
      <c r="C7" s="114">
        <f>'Table 1.1 QGDP 2023-25 CP ZWG'!C7/'Table 1.2 QGDP 2023-25 KP ZWG'!C7*100</f>
        <v>100</v>
      </c>
      <c r="D7" s="114">
        <f>'Table 1.1 QGDP 2023-25 CP ZWG'!D7/'Table 1.2 QGDP 2023-25 KP ZWG'!D7*100</f>
        <v>100</v>
      </c>
      <c r="E7" s="114">
        <f>'Table 1.1 QGDP 2023-25 CP ZWG'!E7/'Table 1.2 QGDP 2023-25 KP ZWG'!E7*100</f>
        <v>100</v>
      </c>
      <c r="F7" s="114">
        <f>'Table 1.1 QGDP 2023-25 CP ZWG'!F7/'Table 1.2 QGDP 2023-25 KP ZWG'!F7*100</f>
        <v>983.29780451269858</v>
      </c>
      <c r="G7" s="114">
        <f>'Table 1.1 QGDP 2023-25 CP ZWG'!G7/'Table 1.2 QGDP 2023-25 KP ZWG'!G7*100</f>
        <v>998.54279063883882</v>
      </c>
      <c r="H7" s="114">
        <f>'Table 1.1 QGDP 2023-25 CP ZWG'!H7/'Table 1.2 QGDP 2023-25 KP ZWG'!H7*100</f>
        <v>1041.6334328395681</v>
      </c>
      <c r="I7" s="114">
        <f>'Table 1.1 QGDP 2023-25 CP ZWG'!I7/'Table 1.2 QGDP 2023-25 KP ZWG'!I7*100</f>
        <v>1731.2295588541535</v>
      </c>
      <c r="J7" s="114">
        <f>'Table 1.1 QGDP 2023-25 CP ZWG'!J7/'Table 1.2 QGDP 2023-25 KP ZWG'!J7*100</f>
        <v>1824.7410910752851</v>
      </c>
      <c r="K7" s="114">
        <f>'Table 1.1 QGDP 2023-25 CP ZWG'!K7/'Table 1.2 QGDP 2023-25 KP ZWG'!K7*100</f>
        <v>1876.9697350781257</v>
      </c>
      <c r="L7" s="114">
        <f>'Table 1.1 QGDP 2023-25 CP ZWG'!L7/'Table 1.2 QGDP 2023-25 KP ZWG'!L7*100</f>
        <v>1845.1747432114535</v>
      </c>
      <c r="M7" s="114">
        <f>'Table 1.1 QGDP 2023-25 CP ZWG'!M7/'Table 1.2 QGDP 2023-25 KP ZWG'!M7*100</f>
        <v>2479.6217789950683</v>
      </c>
    </row>
    <row r="8" spans="1:13" ht="19.2" x14ac:dyDescent="0.5">
      <c r="A8" s="1" t="s">
        <v>5</v>
      </c>
      <c r="B8" s="114">
        <f>'Table 1.1 QGDP 2023-25 CP ZWG'!B8/'Table 1.2 QGDP 2023-25 KP ZWG'!B8*100</f>
        <v>100</v>
      </c>
      <c r="C8" s="114">
        <f>'Table 1.1 QGDP 2023-25 CP ZWG'!C8/'Table 1.2 QGDP 2023-25 KP ZWG'!C8*100</f>
        <v>100</v>
      </c>
      <c r="D8" s="114">
        <f>'Table 1.1 QGDP 2023-25 CP ZWG'!D8/'Table 1.2 QGDP 2023-25 KP ZWG'!D8*100</f>
        <v>100</v>
      </c>
      <c r="E8" s="114">
        <f>'Table 1.1 QGDP 2023-25 CP ZWG'!E8/'Table 1.2 QGDP 2023-25 KP ZWG'!E8*100</f>
        <v>100</v>
      </c>
      <c r="F8" s="114">
        <f>'Table 1.1 QGDP 2023-25 CP ZWG'!F8/'Table 1.2 QGDP 2023-25 KP ZWG'!F8*100</f>
        <v>984.43917041302541</v>
      </c>
      <c r="G8" s="114">
        <f>'Table 1.1 QGDP 2023-25 CP ZWG'!G8/'Table 1.2 QGDP 2023-25 KP ZWG'!G8*100</f>
        <v>998.29996088454857</v>
      </c>
      <c r="H8" s="114">
        <f>'Table 1.1 QGDP 2023-25 CP ZWG'!H8/'Table 1.2 QGDP 2023-25 KP ZWG'!H8*100</f>
        <v>1026.5506410007943</v>
      </c>
      <c r="I8" s="114">
        <f>'Table 1.1 QGDP 2023-25 CP ZWG'!I8/'Table 1.2 QGDP 2023-25 KP ZWG'!I8*100</f>
        <v>1785.499474557427</v>
      </c>
      <c r="J8" s="114">
        <f>'Table 1.1 QGDP 2023-25 CP ZWG'!J8/'Table 1.2 QGDP 2023-25 KP ZWG'!J8*100</f>
        <v>2060.8877902824529</v>
      </c>
      <c r="K8" s="114">
        <f>'Table 1.1 QGDP 2023-25 CP ZWG'!K8/'Table 1.2 QGDP 2023-25 KP ZWG'!K8*100</f>
        <v>2201.5477542275926</v>
      </c>
      <c r="L8" s="114">
        <f>'Table 1.1 QGDP 2023-25 CP ZWG'!L8/'Table 1.2 QGDP 2023-25 KP ZWG'!L8*100</f>
        <v>2253.39245484291</v>
      </c>
      <c r="M8" s="114">
        <f>'Table 1.1 QGDP 2023-25 CP ZWG'!M8/'Table 1.2 QGDP 2023-25 KP ZWG'!M8*100</f>
        <v>2659.892977734447</v>
      </c>
    </row>
    <row r="9" spans="1:13" ht="19.2" x14ac:dyDescent="0.5">
      <c r="A9" s="1" t="s">
        <v>6</v>
      </c>
      <c r="B9" s="114">
        <f>'Table 1.1 QGDP 2023-25 CP ZWG'!B9/'Table 1.2 QGDP 2023-25 KP ZWG'!B9*100</f>
        <v>100</v>
      </c>
      <c r="C9" s="114">
        <f>'Table 1.1 QGDP 2023-25 CP ZWG'!C9/'Table 1.2 QGDP 2023-25 KP ZWG'!C9*100</f>
        <v>100</v>
      </c>
      <c r="D9" s="114">
        <f>'Table 1.1 QGDP 2023-25 CP ZWG'!D9/'Table 1.2 QGDP 2023-25 KP ZWG'!D9*100</f>
        <v>100</v>
      </c>
      <c r="E9" s="114">
        <f>'Table 1.1 QGDP 2023-25 CP ZWG'!E9/'Table 1.2 QGDP 2023-25 KP ZWG'!E9*100</f>
        <v>100</v>
      </c>
      <c r="F9" s="114">
        <f>'Table 1.1 QGDP 2023-25 CP ZWG'!F9/'Table 1.2 QGDP 2023-25 KP ZWG'!F9*100</f>
        <v>977.08649123099588</v>
      </c>
      <c r="G9" s="114">
        <f>'Table 1.1 QGDP 2023-25 CP ZWG'!G9/'Table 1.2 QGDP 2023-25 KP ZWG'!G9*100</f>
        <v>977.08649123099565</v>
      </c>
      <c r="H9" s="114">
        <f>'Table 1.1 QGDP 2023-25 CP ZWG'!H9/'Table 1.2 QGDP 2023-25 KP ZWG'!H9*100</f>
        <v>1170.1587818982402</v>
      </c>
      <c r="I9" s="114">
        <f>'Table 1.1 QGDP 2023-25 CP ZWG'!I9/'Table 1.2 QGDP 2023-25 KP ZWG'!I9*100</f>
        <v>1642.6778090575503</v>
      </c>
      <c r="J9" s="114">
        <f>'Table 1.1 QGDP 2023-25 CP ZWG'!J9/'Table 1.2 QGDP 2023-25 KP ZWG'!J9*100</f>
        <v>1731.2923043363003</v>
      </c>
      <c r="K9" s="114">
        <f>'Table 1.1 QGDP 2023-25 CP ZWG'!K9/'Table 1.2 QGDP 2023-25 KP ZWG'!K9*100</f>
        <v>1802.4869734879467</v>
      </c>
      <c r="L9" s="114">
        <f>'Table 1.1 QGDP 2023-25 CP ZWG'!L9/'Table 1.2 QGDP 2023-25 KP ZWG'!L9*100</f>
        <v>1719.181438432362</v>
      </c>
      <c r="M9" s="114">
        <f>'Table 1.1 QGDP 2023-25 CP ZWG'!M9/'Table 1.2 QGDP 2023-25 KP ZWG'!M9*100</f>
        <v>1774.710079207206</v>
      </c>
    </row>
    <row r="10" spans="1:13" ht="19.2" x14ac:dyDescent="0.5">
      <c r="A10" s="1" t="s">
        <v>7</v>
      </c>
      <c r="B10" s="114">
        <f>'Table 1.1 QGDP 2023-25 CP ZWG'!B10/'Table 1.2 QGDP 2023-25 KP ZWG'!B10*100</f>
        <v>100</v>
      </c>
      <c r="C10" s="114">
        <f>'Table 1.1 QGDP 2023-25 CP ZWG'!C10/'Table 1.2 QGDP 2023-25 KP ZWG'!C10*100</f>
        <v>100</v>
      </c>
      <c r="D10" s="114">
        <f>'Table 1.1 QGDP 2023-25 CP ZWG'!D10/'Table 1.2 QGDP 2023-25 KP ZWG'!D10*100</f>
        <v>100</v>
      </c>
      <c r="E10" s="114">
        <f>'Table 1.1 QGDP 2023-25 CP ZWG'!E10/'Table 1.2 QGDP 2023-25 KP ZWG'!E10*100</f>
        <v>100</v>
      </c>
      <c r="F10" s="114">
        <f>'Table 1.1 QGDP 2023-25 CP ZWG'!F10/'Table 1.2 QGDP 2023-25 KP ZWG'!F10*100</f>
        <v>1038.1198385553594</v>
      </c>
      <c r="G10" s="114">
        <f>'Table 1.1 QGDP 2023-25 CP ZWG'!G10/'Table 1.2 QGDP 2023-25 KP ZWG'!G10*100</f>
        <v>1021.5099211384736</v>
      </c>
      <c r="H10" s="114">
        <f>'Table 1.1 QGDP 2023-25 CP ZWG'!H10/'Table 1.2 QGDP 2023-25 KP ZWG'!H10*100</f>
        <v>1041.6494460064475</v>
      </c>
      <c r="I10" s="114">
        <f>'Table 1.1 QGDP 2023-25 CP ZWG'!I10/'Table 1.2 QGDP 2023-25 KP ZWG'!I10*100</f>
        <v>1627.4604709032367</v>
      </c>
      <c r="J10" s="114">
        <f>'Table 1.1 QGDP 2023-25 CP ZWG'!J10/'Table 1.2 QGDP 2023-25 KP ZWG'!J10*100</f>
        <v>2114.5034019431414</v>
      </c>
      <c r="K10" s="114">
        <f>'Table 1.1 QGDP 2023-25 CP ZWG'!K10/'Table 1.2 QGDP 2023-25 KP ZWG'!K10*100</f>
        <v>2114.503402704805</v>
      </c>
      <c r="L10" s="114">
        <f>'Table 1.1 QGDP 2023-25 CP ZWG'!L10/'Table 1.2 QGDP 2023-25 KP ZWG'!L10*100</f>
        <v>2114.503402704805</v>
      </c>
      <c r="M10" s="114">
        <f>'Table 1.1 QGDP 2023-25 CP ZWG'!M10/'Table 1.2 QGDP 2023-25 KP ZWG'!M10*100</f>
        <v>2114.503402704805</v>
      </c>
    </row>
    <row r="11" spans="1:13" ht="19.2" x14ac:dyDescent="0.5">
      <c r="A11" s="1" t="s">
        <v>8</v>
      </c>
      <c r="B11" s="114">
        <f>'Table 1.1 QGDP 2023-25 CP ZWG'!B11/'Table 1.2 QGDP 2023-25 KP ZWG'!B11*100</f>
        <v>100</v>
      </c>
      <c r="C11" s="114">
        <f>'Table 1.1 QGDP 2023-25 CP ZWG'!C11/'Table 1.2 QGDP 2023-25 KP ZWG'!C11*100</f>
        <v>100</v>
      </c>
      <c r="D11" s="114">
        <f>'Table 1.1 QGDP 2023-25 CP ZWG'!D11/'Table 1.2 QGDP 2023-25 KP ZWG'!D11*100</f>
        <v>100</v>
      </c>
      <c r="E11" s="114">
        <f>'Table 1.1 QGDP 2023-25 CP ZWG'!E11/'Table 1.2 QGDP 2023-25 KP ZWG'!E11*100</f>
        <v>100</v>
      </c>
      <c r="F11" s="114">
        <f>'Table 1.1 QGDP 2023-25 CP ZWG'!F11/'Table 1.2 QGDP 2023-25 KP ZWG'!F11*100</f>
        <v>886.25253637106823</v>
      </c>
      <c r="G11" s="114">
        <f>'Table 1.1 QGDP 2023-25 CP ZWG'!G11/'Table 1.2 QGDP 2023-25 KP ZWG'!G11*100</f>
        <v>1333.5484661694004</v>
      </c>
      <c r="H11" s="114">
        <f>'Table 1.1 QGDP 2023-25 CP ZWG'!H11/'Table 1.2 QGDP 2023-25 KP ZWG'!H11*100</f>
        <v>1147.9326911479779</v>
      </c>
      <c r="I11" s="114">
        <f>'Table 1.1 QGDP 2023-25 CP ZWG'!I11/'Table 1.2 QGDP 2023-25 KP ZWG'!I11*100</f>
        <v>1325.9239986631917</v>
      </c>
      <c r="J11" s="114">
        <f>'Table 1.1 QGDP 2023-25 CP ZWG'!J11/'Table 1.2 QGDP 2023-25 KP ZWG'!J11*100</f>
        <v>1838.0447601713745</v>
      </c>
      <c r="K11" s="114">
        <f>'Table 1.1 QGDP 2023-25 CP ZWG'!K11/'Table 1.2 QGDP 2023-25 KP ZWG'!K11*100</f>
        <v>2046.9428863229848</v>
      </c>
      <c r="L11" s="114">
        <f>'Table 1.1 QGDP 2023-25 CP ZWG'!L11/'Table 1.2 QGDP 2023-25 KP ZWG'!L11*100</f>
        <v>2358.9145100261971</v>
      </c>
      <c r="M11" s="114">
        <f>'Table 1.1 QGDP 2023-25 CP ZWG'!M11/'Table 1.2 QGDP 2023-25 KP ZWG'!M11*100</f>
        <v>2362.7198046131161</v>
      </c>
    </row>
    <row r="12" spans="1:13" ht="19.2" x14ac:dyDescent="0.5">
      <c r="A12" s="1" t="s">
        <v>9</v>
      </c>
      <c r="B12" s="114">
        <f>'Table 1.1 QGDP 2023-25 CP ZWG'!B12/'Table 1.2 QGDP 2023-25 KP ZWG'!B12*100</f>
        <v>99.999999999999957</v>
      </c>
      <c r="C12" s="114">
        <f>'Table 1.1 QGDP 2023-25 CP ZWG'!C12/'Table 1.2 QGDP 2023-25 KP ZWG'!C12*100</f>
        <v>100</v>
      </c>
      <c r="D12" s="114">
        <f>'Table 1.1 QGDP 2023-25 CP ZWG'!D12/'Table 1.2 QGDP 2023-25 KP ZWG'!D12*100</f>
        <v>100</v>
      </c>
      <c r="E12" s="114">
        <f>'Table 1.1 QGDP 2023-25 CP ZWG'!E12/'Table 1.2 QGDP 2023-25 KP ZWG'!E12*100</f>
        <v>100</v>
      </c>
      <c r="F12" s="114">
        <f>'Table 1.1 QGDP 2023-25 CP ZWG'!F12/'Table 1.2 QGDP 2023-25 KP ZWG'!F12*100</f>
        <v>373.68898999541273</v>
      </c>
      <c r="G12" s="114">
        <f>'Table 1.1 QGDP 2023-25 CP ZWG'!G12/'Table 1.2 QGDP 2023-25 KP ZWG'!G12*100</f>
        <v>850.94952258656326</v>
      </c>
      <c r="H12" s="114">
        <f>'Table 1.1 QGDP 2023-25 CP ZWG'!H12/'Table 1.2 QGDP 2023-25 KP ZWG'!H12*100</f>
        <v>1673.8918252408116</v>
      </c>
      <c r="I12" s="114">
        <f>'Table 1.1 QGDP 2023-25 CP ZWG'!I12/'Table 1.2 QGDP 2023-25 KP ZWG'!I12*100</f>
        <v>2711.4627670781242</v>
      </c>
      <c r="J12" s="114">
        <f>'Table 1.1 QGDP 2023-25 CP ZWG'!J12/'Table 1.2 QGDP 2023-25 KP ZWG'!J12*100</f>
        <v>4168.8614933901481</v>
      </c>
      <c r="K12" s="114">
        <f>'Table 1.1 QGDP 2023-25 CP ZWG'!K12/'Table 1.2 QGDP 2023-25 KP ZWG'!K12*100</f>
        <v>3126.0463244651328</v>
      </c>
      <c r="L12" s="114">
        <f>'Table 1.1 QGDP 2023-25 CP ZWG'!L12/'Table 1.2 QGDP 2023-25 KP ZWG'!L12*100</f>
        <v>4443.2549137133119</v>
      </c>
      <c r="M12" s="114">
        <f>'Table 1.1 QGDP 2023-25 CP ZWG'!M12/'Table 1.2 QGDP 2023-25 KP ZWG'!M12*100</f>
        <v>5759.1245335844415</v>
      </c>
    </row>
    <row r="13" spans="1:13" ht="19.2" x14ac:dyDescent="0.5">
      <c r="A13" s="1" t="s">
        <v>10</v>
      </c>
      <c r="B13" s="114">
        <f>'Table 1.1 QGDP 2023-25 CP ZWG'!B13/'Table 1.2 QGDP 2023-25 KP ZWG'!B13*100</f>
        <v>100.07062635297621</v>
      </c>
      <c r="C13" s="114">
        <f>'Table 1.1 QGDP 2023-25 CP ZWG'!C13/'Table 1.2 QGDP 2023-25 KP ZWG'!C13*100</f>
        <v>99.994766508087935</v>
      </c>
      <c r="D13" s="114">
        <f>'Table 1.1 QGDP 2023-25 CP ZWG'!D13/'Table 1.2 QGDP 2023-25 KP ZWG'!D13*100</f>
        <v>99.961652227064235</v>
      </c>
      <c r="E13" s="114">
        <f>'Table 1.1 QGDP 2023-25 CP ZWG'!E13/'Table 1.2 QGDP 2023-25 KP ZWG'!E13*100</f>
        <v>99.975632170511474</v>
      </c>
      <c r="F13" s="114">
        <f>'Table 1.1 QGDP 2023-25 CP ZWG'!F13/'Table 1.2 QGDP 2023-25 KP ZWG'!F13*100</f>
        <v>1575.4749923103489</v>
      </c>
      <c r="G13" s="114">
        <f>'Table 1.1 QGDP 2023-25 CP ZWG'!G13/'Table 1.2 QGDP 2023-25 KP ZWG'!G13*100</f>
        <v>1346.7948830578475</v>
      </c>
      <c r="H13" s="114">
        <f>'Table 1.1 QGDP 2023-25 CP ZWG'!H13/'Table 1.2 QGDP 2023-25 KP ZWG'!H13*100</f>
        <v>900.33352314620015</v>
      </c>
      <c r="I13" s="114">
        <f>'Table 1.1 QGDP 2023-25 CP ZWG'!I13/'Table 1.2 QGDP 2023-25 KP ZWG'!I13*100</f>
        <v>941.13103162244886</v>
      </c>
      <c r="J13" s="114">
        <f>'Table 1.1 QGDP 2023-25 CP ZWG'!J13/'Table 1.2 QGDP 2023-25 KP ZWG'!J13*100</f>
        <v>1173.791690798502</v>
      </c>
      <c r="K13" s="114">
        <f>'Table 1.1 QGDP 2023-25 CP ZWG'!K13/'Table 1.2 QGDP 2023-25 KP ZWG'!K13*100</f>
        <v>1283.0100491992353</v>
      </c>
      <c r="L13" s="114">
        <f>'Table 1.1 QGDP 2023-25 CP ZWG'!L13/'Table 1.2 QGDP 2023-25 KP ZWG'!L13*100</f>
        <v>1433.673965698232</v>
      </c>
      <c r="M13" s="114">
        <f>'Table 1.1 QGDP 2023-25 CP ZWG'!M13/'Table 1.2 QGDP 2023-25 KP ZWG'!M13*100</f>
        <v>1479.7399601976156</v>
      </c>
    </row>
    <row r="14" spans="1:13" ht="19.2" x14ac:dyDescent="0.5">
      <c r="A14" s="1" t="s">
        <v>11</v>
      </c>
      <c r="B14" s="114">
        <f>'Table 1.1 QGDP 2023-25 CP ZWG'!B14/'Table 1.2 QGDP 2023-25 KP ZWG'!B14*100</f>
        <v>100</v>
      </c>
      <c r="C14" s="114">
        <f>'Table 1.1 QGDP 2023-25 CP ZWG'!C14/'Table 1.2 QGDP 2023-25 KP ZWG'!C14*100</f>
        <v>100</v>
      </c>
      <c r="D14" s="114">
        <f>'Table 1.1 QGDP 2023-25 CP ZWG'!D14/'Table 1.2 QGDP 2023-25 KP ZWG'!D14*100</f>
        <v>100</v>
      </c>
      <c r="E14" s="114">
        <f>'Table 1.1 QGDP 2023-25 CP ZWG'!E14/'Table 1.2 QGDP 2023-25 KP ZWG'!E14*100</f>
        <v>100</v>
      </c>
      <c r="F14" s="114">
        <f>'Table 1.1 QGDP 2023-25 CP ZWG'!F14/'Table 1.2 QGDP 2023-25 KP ZWG'!F14*100</f>
        <v>430.86857366855315</v>
      </c>
      <c r="G14" s="114">
        <f>'Table 1.1 QGDP 2023-25 CP ZWG'!G14/'Table 1.2 QGDP 2023-25 KP ZWG'!G14*100</f>
        <v>1047.0897756576364</v>
      </c>
      <c r="H14" s="114">
        <f>'Table 1.1 QGDP 2023-25 CP ZWG'!H14/'Table 1.2 QGDP 2023-25 KP ZWG'!H14*100</f>
        <v>1265.0071227658254</v>
      </c>
      <c r="I14" s="114">
        <f>'Table 1.1 QGDP 2023-25 CP ZWG'!I14/'Table 1.2 QGDP 2023-25 KP ZWG'!I14*100</f>
        <v>2060.0959054343102</v>
      </c>
      <c r="J14" s="114">
        <f>'Table 1.1 QGDP 2023-25 CP ZWG'!J14/'Table 1.2 QGDP 2023-25 KP ZWG'!J14*100</f>
        <v>2024.713758540835</v>
      </c>
      <c r="K14" s="114">
        <f>'Table 1.1 QGDP 2023-25 CP ZWG'!K14/'Table 1.2 QGDP 2023-25 KP ZWG'!K14*100</f>
        <v>2087.2307399133069</v>
      </c>
      <c r="L14" s="114">
        <f>'Table 1.1 QGDP 2023-25 CP ZWG'!L14/'Table 1.2 QGDP 2023-25 KP ZWG'!L14*100</f>
        <v>1993.0450465262136</v>
      </c>
      <c r="M14" s="114">
        <f>'Table 1.1 QGDP 2023-25 CP ZWG'!M14/'Table 1.2 QGDP 2023-25 KP ZWG'!M14*100</f>
        <v>2054.9561789378913</v>
      </c>
    </row>
    <row r="15" spans="1:13" ht="19.2" x14ac:dyDescent="0.5">
      <c r="A15" s="1" t="s">
        <v>12</v>
      </c>
      <c r="B15" s="114">
        <f>'Table 1.1 QGDP 2023-25 CP ZWG'!B15/'Table 1.2 QGDP 2023-25 KP ZWG'!B15*100</f>
        <v>100</v>
      </c>
      <c r="C15" s="114">
        <f>'Table 1.1 QGDP 2023-25 CP ZWG'!C15/'Table 1.2 QGDP 2023-25 KP ZWG'!C15*100</f>
        <v>100</v>
      </c>
      <c r="D15" s="114">
        <f>'Table 1.1 QGDP 2023-25 CP ZWG'!D15/'Table 1.2 QGDP 2023-25 KP ZWG'!D15*100</f>
        <v>100</v>
      </c>
      <c r="E15" s="114">
        <f>'Table 1.1 QGDP 2023-25 CP ZWG'!E15/'Table 1.2 QGDP 2023-25 KP ZWG'!E15*100</f>
        <v>100</v>
      </c>
      <c r="F15" s="114">
        <f>'Table 1.1 QGDP 2023-25 CP ZWG'!F15/'Table 1.2 QGDP 2023-25 KP ZWG'!F15*100</f>
        <v>1184.7437307777898</v>
      </c>
      <c r="G15" s="114">
        <f>'Table 1.1 QGDP 2023-25 CP ZWG'!G15/'Table 1.2 QGDP 2023-25 KP ZWG'!G15*100</f>
        <v>1184.74373077779</v>
      </c>
      <c r="H15" s="114">
        <f>'Table 1.1 QGDP 2023-25 CP ZWG'!H15/'Table 1.2 QGDP 2023-25 KP ZWG'!H15*100</f>
        <v>1184.7437307777898</v>
      </c>
      <c r="I15" s="114">
        <f>'Table 1.1 QGDP 2023-25 CP ZWG'!I15/'Table 1.2 QGDP 2023-25 KP ZWG'!I15*100</f>
        <v>1186.87626949319</v>
      </c>
      <c r="J15" s="114">
        <f>'Table 1.1 QGDP 2023-25 CP ZWG'!J15/'Table 1.2 QGDP 2023-25 KP ZWG'!J15*100</f>
        <v>1429.1282952225622</v>
      </c>
      <c r="K15" s="114">
        <f>'Table 1.1 QGDP 2023-25 CP ZWG'!K15/'Table 1.2 QGDP 2023-25 KP ZWG'!K15*100</f>
        <v>1540.0365048262931</v>
      </c>
      <c r="L15" s="114">
        <f>'Table 1.1 QGDP 2023-25 CP ZWG'!L15/'Table 1.2 QGDP 2023-25 KP ZWG'!L15*100</f>
        <v>1635.9682596812909</v>
      </c>
      <c r="M15" s="114">
        <f>'Table 1.1 QGDP 2023-25 CP ZWG'!M15/'Table 1.2 QGDP 2023-25 KP ZWG'!M15*100</f>
        <v>1529.3611040981641</v>
      </c>
    </row>
    <row r="16" spans="1:13" ht="19.2" x14ac:dyDescent="0.5">
      <c r="A16" s="1" t="s">
        <v>13</v>
      </c>
      <c r="B16" s="114">
        <f>'Table 1.1 QGDP 2023-25 CP ZWG'!B16/'Table 1.2 QGDP 2023-25 KP ZWG'!B16*100</f>
        <v>107.39287476795045</v>
      </c>
      <c r="C16" s="114">
        <f>'Table 1.1 QGDP 2023-25 CP ZWG'!C16/'Table 1.2 QGDP 2023-25 KP ZWG'!C16*100</f>
        <v>113.6515923177778</v>
      </c>
      <c r="D16" s="114">
        <f>'Table 1.1 QGDP 2023-25 CP ZWG'!D16/'Table 1.2 QGDP 2023-25 KP ZWG'!D16*100</f>
        <v>91.216038590885688</v>
      </c>
      <c r="E16" s="114">
        <f>'Table 1.1 QGDP 2023-25 CP ZWG'!E16/'Table 1.2 QGDP 2023-25 KP ZWG'!E16*100</f>
        <v>88.493267168261426</v>
      </c>
      <c r="F16" s="114">
        <f>'Table 1.1 QGDP 2023-25 CP ZWG'!F16/'Table 1.2 QGDP 2023-25 KP ZWG'!F16*100</f>
        <v>1346.4798604005869</v>
      </c>
      <c r="G16" s="114">
        <f>'Table 1.1 QGDP 2023-25 CP ZWG'!G16/'Table 1.2 QGDP 2023-25 KP ZWG'!G16*100</f>
        <v>1131.0009308680885</v>
      </c>
      <c r="H16" s="114">
        <f>'Table 1.1 QGDP 2023-25 CP ZWG'!H16/'Table 1.2 QGDP 2023-25 KP ZWG'!H16*100</f>
        <v>998.76712813338099</v>
      </c>
      <c r="I16" s="114">
        <f>'Table 1.1 QGDP 2023-25 CP ZWG'!I16/'Table 1.2 QGDP 2023-25 KP ZWG'!I16*100</f>
        <v>1261.3031840055764</v>
      </c>
      <c r="J16" s="114">
        <f>'Table 1.1 QGDP 2023-25 CP ZWG'!J16/'Table 1.2 QGDP 2023-25 KP ZWG'!J16*100</f>
        <v>999.34635706938957</v>
      </c>
      <c r="K16" s="114">
        <f>'Table 1.1 QGDP 2023-25 CP ZWG'!K16/'Table 1.2 QGDP 2023-25 KP ZWG'!K16*100</f>
        <v>995.02031553650556</v>
      </c>
      <c r="L16" s="114">
        <f>'Table 1.1 QGDP 2023-25 CP ZWG'!L16/'Table 1.2 QGDP 2023-25 KP ZWG'!L16*100</f>
        <v>1668.0725241804832</v>
      </c>
      <c r="M16" s="114">
        <f>'Table 1.1 QGDP 2023-25 CP ZWG'!M16/'Table 1.2 QGDP 2023-25 KP ZWG'!M16*100</f>
        <v>1471.6364140888902</v>
      </c>
    </row>
    <row r="17" spans="1:13" ht="19.2" x14ac:dyDescent="0.5">
      <c r="A17" s="1" t="s">
        <v>14</v>
      </c>
      <c r="B17" s="114">
        <f>'Table 1.1 QGDP 2023-25 CP ZWG'!B17/'Table 1.2 QGDP 2023-25 KP ZWG'!B17*100</f>
        <v>99.758002391048961</v>
      </c>
      <c r="C17" s="114">
        <f>'Table 1.1 QGDP 2023-25 CP ZWG'!C17/'Table 1.2 QGDP 2023-25 KP ZWG'!C17*100</f>
        <v>100.01612679761043</v>
      </c>
      <c r="D17" s="114">
        <f>'Table 1.1 QGDP 2023-25 CP ZWG'!D17/'Table 1.2 QGDP 2023-25 KP ZWG'!D17*100</f>
        <v>100.12751065850061</v>
      </c>
      <c r="E17" s="114">
        <f>'Table 1.1 QGDP 2023-25 CP ZWG'!E17/'Table 1.2 QGDP 2023-25 KP ZWG'!E17*100</f>
        <v>100.15068840843423</v>
      </c>
      <c r="F17" s="114">
        <f>'Table 1.1 QGDP 2023-25 CP ZWG'!F17/'Table 1.2 QGDP 2023-25 KP ZWG'!F17*100</f>
        <v>989.32154268854151</v>
      </c>
      <c r="G17" s="114">
        <f>'Table 1.1 QGDP 2023-25 CP ZWG'!G17/'Table 1.2 QGDP 2023-25 KP ZWG'!G17*100</f>
        <v>938.84945491179576</v>
      </c>
      <c r="H17" s="114">
        <f>'Table 1.1 QGDP 2023-25 CP ZWG'!H17/'Table 1.2 QGDP 2023-25 KP ZWG'!H17*100</f>
        <v>1088.946187349967</v>
      </c>
      <c r="I17" s="114">
        <f>'Table 1.1 QGDP 2023-25 CP ZWG'!I17/'Table 1.2 QGDP 2023-25 KP ZWG'!I17*100</f>
        <v>1633.2706932757592</v>
      </c>
      <c r="J17" s="114">
        <f>'Table 1.1 QGDP 2023-25 CP ZWG'!J17/'Table 1.2 QGDP 2023-25 KP ZWG'!J17*100</f>
        <v>2204.2101490694181</v>
      </c>
      <c r="K17" s="114">
        <f>'Table 1.1 QGDP 2023-25 CP ZWG'!K17/'Table 1.2 QGDP 2023-25 KP ZWG'!K17*100</f>
        <v>2168.5108168511561</v>
      </c>
      <c r="L17" s="114">
        <f>'Table 1.1 QGDP 2023-25 CP ZWG'!L17/'Table 1.2 QGDP 2023-25 KP ZWG'!L17*100</f>
        <v>2497.1492604969044</v>
      </c>
      <c r="M17" s="114">
        <f>'Table 1.1 QGDP 2023-25 CP ZWG'!M17/'Table 1.2 QGDP 2023-25 KP ZWG'!M17*100</f>
        <v>2697.8043757293422</v>
      </c>
    </row>
    <row r="18" spans="1:13" ht="19.2" x14ac:dyDescent="0.5">
      <c r="A18" s="1" t="s">
        <v>15</v>
      </c>
      <c r="B18" s="114">
        <f>'Table 1.1 QGDP 2023-25 CP ZWG'!B18/'Table 1.2 QGDP 2023-25 KP ZWG'!B18*100</f>
        <v>100</v>
      </c>
      <c r="C18" s="114">
        <f>'Table 1.1 QGDP 2023-25 CP ZWG'!C18/'Table 1.2 QGDP 2023-25 KP ZWG'!C18*100</f>
        <v>100</v>
      </c>
      <c r="D18" s="114">
        <f>'Table 1.1 QGDP 2023-25 CP ZWG'!D18/'Table 1.2 QGDP 2023-25 KP ZWG'!D18*100</f>
        <v>100</v>
      </c>
      <c r="E18" s="114">
        <f>'Table 1.1 QGDP 2023-25 CP ZWG'!E18/'Table 1.2 QGDP 2023-25 KP ZWG'!E18*100</f>
        <v>100</v>
      </c>
      <c r="F18" s="114">
        <f>'Table 1.1 QGDP 2023-25 CP ZWG'!F18/'Table 1.2 QGDP 2023-25 KP ZWG'!F18*100</f>
        <v>772.25525739791578</v>
      </c>
      <c r="G18" s="114">
        <f>'Table 1.1 QGDP 2023-25 CP ZWG'!G18/'Table 1.2 QGDP 2023-25 KP ZWG'!G18*100</f>
        <v>912.45027125503157</v>
      </c>
      <c r="H18" s="114">
        <f>'Table 1.1 QGDP 2023-25 CP ZWG'!H18/'Table 1.2 QGDP 2023-25 KP ZWG'!H18*100</f>
        <v>905.92044474834574</v>
      </c>
      <c r="I18" s="114">
        <f>'Table 1.1 QGDP 2023-25 CP ZWG'!I18/'Table 1.2 QGDP 2023-25 KP ZWG'!I18*100</f>
        <v>2333.4719363998283</v>
      </c>
      <c r="J18" s="114">
        <f>'Table 1.1 QGDP 2023-25 CP ZWG'!J18/'Table 1.2 QGDP 2023-25 KP ZWG'!J18*100</f>
        <v>1653.4968071561536</v>
      </c>
      <c r="K18" s="114">
        <f>'Table 1.1 QGDP 2023-25 CP ZWG'!K18/'Table 1.2 QGDP 2023-25 KP ZWG'!K18*100</f>
        <v>1818.168499445004</v>
      </c>
      <c r="L18" s="114">
        <f>'Table 1.1 QGDP 2023-25 CP ZWG'!L18/'Table 1.2 QGDP 2023-25 KP ZWG'!L18*100</f>
        <v>1874.2117823331948</v>
      </c>
      <c r="M18" s="114">
        <f>'Table 1.1 QGDP 2023-25 CP ZWG'!M18/'Table 1.2 QGDP 2023-25 KP ZWG'!M18*100</f>
        <v>2440.3906975752184</v>
      </c>
    </row>
    <row r="19" spans="1:13" ht="19.2" x14ac:dyDescent="0.5">
      <c r="A19" s="1" t="s">
        <v>16</v>
      </c>
      <c r="B19" s="114">
        <f>'Table 1.1 QGDP 2023-25 CP ZWG'!B19/'Table 1.2 QGDP 2023-25 KP ZWG'!B19*100</f>
        <v>100</v>
      </c>
      <c r="C19" s="114">
        <f>'Table 1.1 QGDP 2023-25 CP ZWG'!C19/'Table 1.2 QGDP 2023-25 KP ZWG'!C19*100</f>
        <v>100</v>
      </c>
      <c r="D19" s="114">
        <f>'Table 1.1 QGDP 2023-25 CP ZWG'!D19/'Table 1.2 QGDP 2023-25 KP ZWG'!D19*100</f>
        <v>100</v>
      </c>
      <c r="E19" s="114">
        <f>'Table 1.1 QGDP 2023-25 CP ZWG'!E19/'Table 1.2 QGDP 2023-25 KP ZWG'!E19*100</f>
        <v>100</v>
      </c>
      <c r="F19" s="114">
        <f>'Table 1.1 QGDP 2023-25 CP ZWG'!F19/'Table 1.2 QGDP 2023-25 KP ZWG'!F19*100</f>
        <v>574.93392570944934</v>
      </c>
      <c r="G19" s="114">
        <f>'Table 1.1 QGDP 2023-25 CP ZWG'!G19/'Table 1.2 QGDP 2023-25 KP ZWG'!G19*100</f>
        <v>890.56525851941797</v>
      </c>
      <c r="H19" s="114">
        <f>'Table 1.1 QGDP 2023-25 CP ZWG'!H19/'Table 1.2 QGDP 2023-25 KP ZWG'!H19*100</f>
        <v>1022.7071515139594</v>
      </c>
      <c r="I19" s="114">
        <f>'Table 1.1 QGDP 2023-25 CP ZWG'!I19/'Table 1.2 QGDP 2023-25 KP ZWG'!I19*100</f>
        <v>2210.8463092395182</v>
      </c>
      <c r="J19" s="114">
        <f>'Table 1.1 QGDP 2023-25 CP ZWG'!J19/'Table 1.2 QGDP 2023-25 KP ZWG'!J19*100</f>
        <v>2076.3815435221304</v>
      </c>
      <c r="K19" s="114">
        <f>'Table 1.1 QGDP 2023-25 CP ZWG'!K19/'Table 1.2 QGDP 2023-25 KP ZWG'!K19*100</f>
        <v>2191.6057444809267</v>
      </c>
      <c r="L19" s="114">
        <f>'Table 1.1 QGDP 2023-25 CP ZWG'!L19/'Table 1.2 QGDP 2023-25 KP ZWG'!L19*100</f>
        <v>2173.6149877000826</v>
      </c>
      <c r="M19" s="114">
        <f>'Table 1.1 QGDP 2023-25 CP ZWG'!M19/'Table 1.2 QGDP 2023-25 KP ZWG'!M19*100</f>
        <v>2762.1133187804826</v>
      </c>
    </row>
    <row r="20" spans="1:13" ht="19.2" x14ac:dyDescent="0.5">
      <c r="A20" s="1" t="s">
        <v>17</v>
      </c>
      <c r="B20" s="114">
        <f>'Table 1.1 QGDP 2023-25 CP ZWG'!B20/'Table 1.2 QGDP 2023-25 KP ZWG'!B20*100</f>
        <v>100.11715191561183</v>
      </c>
      <c r="C20" s="114">
        <f>'Table 1.1 QGDP 2023-25 CP ZWG'!C20/'Table 1.2 QGDP 2023-25 KP ZWG'!C20*100</f>
        <v>100.04818015063366</v>
      </c>
      <c r="D20" s="114">
        <f>'Table 1.1 QGDP 2023-25 CP ZWG'!D20/'Table 1.2 QGDP 2023-25 KP ZWG'!D20*100</f>
        <v>99.966929947571984</v>
      </c>
      <c r="E20" s="114">
        <f>'Table 1.1 QGDP 2023-25 CP ZWG'!E20/'Table 1.2 QGDP 2023-25 KP ZWG'!E20*100</f>
        <v>99.871000676593539</v>
      </c>
      <c r="F20" s="114">
        <f>'Table 1.1 QGDP 2023-25 CP ZWG'!F20/'Table 1.2 QGDP 2023-25 KP ZWG'!F20*100</f>
        <v>724.7643769300679</v>
      </c>
      <c r="G20" s="114">
        <f>'Table 1.1 QGDP 2023-25 CP ZWG'!G20/'Table 1.2 QGDP 2023-25 KP ZWG'!G20*100</f>
        <v>1156.9281673742883</v>
      </c>
      <c r="H20" s="114">
        <f>'Table 1.1 QGDP 2023-25 CP ZWG'!H20/'Table 1.2 QGDP 2023-25 KP ZWG'!H20*100</f>
        <v>1306.7237368158699</v>
      </c>
      <c r="I20" s="114">
        <f>'Table 1.1 QGDP 2023-25 CP ZWG'!I20/'Table 1.2 QGDP 2023-25 KP ZWG'!I20*100</f>
        <v>1538.2036404730259</v>
      </c>
      <c r="J20" s="114">
        <f>'Table 1.1 QGDP 2023-25 CP ZWG'!J20/'Table 1.2 QGDP 2023-25 KP ZWG'!J20*100</f>
        <v>3445.59486514025</v>
      </c>
      <c r="K20" s="114">
        <f>'Table 1.1 QGDP 2023-25 CP ZWG'!K20/'Table 1.2 QGDP 2023-25 KP ZWG'!K20*100</f>
        <v>3506.9163866258423</v>
      </c>
      <c r="L20" s="114">
        <f>'Table 1.1 QGDP 2023-25 CP ZWG'!L20/'Table 1.2 QGDP 2023-25 KP ZWG'!L20*100</f>
        <v>3423.3183669726136</v>
      </c>
      <c r="M20" s="114">
        <f>'Table 1.1 QGDP 2023-25 CP ZWG'!M20/'Table 1.2 QGDP 2023-25 KP ZWG'!M20*100</f>
        <v>4223.7560057896626</v>
      </c>
    </row>
    <row r="21" spans="1:13" ht="19.2" x14ac:dyDescent="0.5">
      <c r="A21" s="1" t="s">
        <v>18</v>
      </c>
      <c r="B21" s="114">
        <f>'Table 1.1 QGDP 2023-25 CP ZWG'!B21/'Table 1.2 QGDP 2023-25 KP ZWG'!B21*100</f>
        <v>99.655430034416113</v>
      </c>
      <c r="C21" s="114">
        <f>'Table 1.1 QGDP 2023-25 CP ZWG'!C21/'Table 1.2 QGDP 2023-25 KP ZWG'!C21*100</f>
        <v>99.851028861946119</v>
      </c>
      <c r="D21" s="114">
        <f>'Table 1.1 QGDP 2023-25 CP ZWG'!D21/'Table 1.2 QGDP 2023-25 KP ZWG'!D21*100</f>
        <v>100.08698927278587</v>
      </c>
      <c r="E21" s="114">
        <f>'Table 1.1 QGDP 2023-25 CP ZWG'!E21/'Table 1.2 QGDP 2023-25 KP ZWG'!E21*100</f>
        <v>100.37093189433803</v>
      </c>
      <c r="F21" s="114">
        <f>'Table 1.1 QGDP 2023-25 CP ZWG'!F21/'Table 1.2 QGDP 2023-25 KP ZWG'!F21*100</f>
        <v>996.28741660035587</v>
      </c>
      <c r="G21" s="114">
        <f>'Table 1.1 QGDP 2023-25 CP ZWG'!G21/'Table 1.2 QGDP 2023-25 KP ZWG'!G21*100</f>
        <v>972.21124897923073</v>
      </c>
      <c r="H21" s="114">
        <f>'Table 1.1 QGDP 2023-25 CP ZWG'!H21/'Table 1.2 QGDP 2023-25 KP ZWG'!H21*100</f>
        <v>992.88740046006103</v>
      </c>
      <c r="I21" s="114">
        <f>'Table 1.1 QGDP 2023-25 CP ZWG'!I21/'Table 1.2 QGDP 2023-25 KP ZWG'!I21*100</f>
        <v>1770.1294385375218</v>
      </c>
      <c r="J21" s="114">
        <f>'Table 1.1 QGDP 2023-25 CP ZWG'!J21/'Table 1.2 QGDP 2023-25 KP ZWG'!J21*100</f>
        <v>1820.3591293441657</v>
      </c>
      <c r="K21" s="114">
        <f>'Table 1.1 QGDP 2023-25 CP ZWG'!K21/'Table 1.2 QGDP 2023-25 KP ZWG'!K21*100</f>
        <v>1963.8691658831731</v>
      </c>
      <c r="L21" s="114">
        <f>'Table 1.1 QGDP 2023-25 CP ZWG'!L21/'Table 1.2 QGDP 2023-25 KP ZWG'!L21*100</f>
        <v>1808.5572507728205</v>
      </c>
      <c r="M21" s="114">
        <f>'Table 1.1 QGDP 2023-25 CP ZWG'!M21/'Table 1.2 QGDP 2023-25 KP ZWG'!M21*100</f>
        <v>2161.5859924319702</v>
      </c>
    </row>
    <row r="22" spans="1:13" ht="19.2" x14ac:dyDescent="0.5">
      <c r="A22" s="1" t="s">
        <v>19</v>
      </c>
      <c r="B22" s="114">
        <f>'Table 1.1 QGDP 2023-25 CP ZWG'!B22/'Table 1.2 QGDP 2023-25 KP ZWG'!B22*100</f>
        <v>100</v>
      </c>
      <c r="C22" s="114">
        <f>'Table 1.1 QGDP 2023-25 CP ZWG'!C22/'Table 1.2 QGDP 2023-25 KP ZWG'!C22*100</f>
        <v>100</v>
      </c>
      <c r="D22" s="114">
        <f>'Table 1.1 QGDP 2023-25 CP ZWG'!D22/'Table 1.2 QGDP 2023-25 KP ZWG'!D22*100</f>
        <v>100</v>
      </c>
      <c r="E22" s="114">
        <f>'Table 1.1 QGDP 2023-25 CP ZWG'!E22/'Table 1.2 QGDP 2023-25 KP ZWG'!E22*100</f>
        <v>100</v>
      </c>
      <c r="F22" s="114">
        <f>'Table 1.1 QGDP 2023-25 CP ZWG'!F22/'Table 1.2 QGDP 2023-25 KP ZWG'!F22*100</f>
        <v>1075.513406619591</v>
      </c>
      <c r="G22" s="114">
        <f>'Table 1.1 QGDP 2023-25 CP ZWG'!G22/'Table 1.2 QGDP 2023-25 KP ZWG'!G22*100</f>
        <v>1147.4460160341248</v>
      </c>
      <c r="H22" s="114">
        <f>'Table 1.1 QGDP 2023-25 CP ZWG'!H22/'Table 1.2 QGDP 2023-25 KP ZWG'!H22*100</f>
        <v>1237.4469361060512</v>
      </c>
      <c r="I22" s="114">
        <f>'Table 1.1 QGDP 2023-25 CP ZWG'!I22/'Table 1.2 QGDP 2023-25 KP ZWG'!I22*100</f>
        <v>1277.0105469893017</v>
      </c>
      <c r="J22" s="114">
        <f>'Table 1.1 QGDP 2023-25 CP ZWG'!J22/'Table 1.2 QGDP 2023-25 KP ZWG'!J22*100</f>
        <v>1295.7140575430712</v>
      </c>
      <c r="K22" s="114">
        <f>'Table 1.1 QGDP 2023-25 CP ZWG'!K22/'Table 1.2 QGDP 2023-25 KP ZWG'!K22*100</f>
        <v>1457.2765918183288</v>
      </c>
      <c r="L22" s="114">
        <f>'Table 1.1 QGDP 2023-25 CP ZWG'!L22/'Table 1.2 QGDP 2023-25 KP ZWG'!L22*100</f>
        <v>1710.245425467627</v>
      </c>
      <c r="M22" s="114">
        <f>'Table 1.1 QGDP 2023-25 CP ZWG'!M22/'Table 1.2 QGDP 2023-25 KP ZWG'!M22*100</f>
        <v>1488.2202938291377</v>
      </c>
    </row>
    <row r="23" spans="1:13" ht="19.2" x14ac:dyDescent="0.5">
      <c r="A23" s="1" t="s">
        <v>20</v>
      </c>
      <c r="B23" s="114">
        <f>'Table 1.1 QGDP 2023-25 CP ZWG'!B23/'Table 1.2 QGDP 2023-25 KP ZWG'!B23*100</f>
        <v>100</v>
      </c>
      <c r="C23" s="114">
        <f>'Table 1.1 QGDP 2023-25 CP ZWG'!C23/'Table 1.2 QGDP 2023-25 KP ZWG'!C23*100</f>
        <v>100</v>
      </c>
      <c r="D23" s="114">
        <f>'Table 1.1 QGDP 2023-25 CP ZWG'!D23/'Table 1.2 QGDP 2023-25 KP ZWG'!D23*100</f>
        <v>100</v>
      </c>
      <c r="E23" s="114">
        <f>'Table 1.1 QGDP 2023-25 CP ZWG'!E23/'Table 1.2 QGDP 2023-25 KP ZWG'!E23*100</f>
        <v>100</v>
      </c>
      <c r="F23" s="114">
        <f>'Table 1.1 QGDP 2023-25 CP ZWG'!F23/'Table 1.2 QGDP 2023-25 KP ZWG'!F23*100</f>
        <v>1213.2347201727273</v>
      </c>
      <c r="G23" s="114">
        <f>'Table 1.1 QGDP 2023-25 CP ZWG'!G23/'Table 1.2 QGDP 2023-25 KP ZWG'!G23*100</f>
        <v>1148.1092136969994</v>
      </c>
      <c r="H23" s="114">
        <f>'Table 1.1 QGDP 2023-25 CP ZWG'!H23/'Table 1.2 QGDP 2023-25 KP ZWG'!H23*100</f>
        <v>1175.3844712812243</v>
      </c>
      <c r="I23" s="114">
        <f>'Table 1.1 QGDP 2023-25 CP ZWG'!I23/'Table 1.2 QGDP 2023-25 KP ZWG'!I23*100</f>
        <v>1206.0206717757985</v>
      </c>
      <c r="J23" s="114">
        <f>'Table 1.1 QGDP 2023-25 CP ZWG'!J23/'Table 1.2 QGDP 2023-25 KP ZWG'!J23*100</f>
        <v>1249.8804804645174</v>
      </c>
      <c r="K23" s="114">
        <f>'Table 1.1 QGDP 2023-25 CP ZWG'!K23/'Table 1.2 QGDP 2023-25 KP ZWG'!K23*100</f>
        <v>1170.2986461409882</v>
      </c>
      <c r="L23" s="114">
        <f>'Table 1.1 QGDP 2023-25 CP ZWG'!L23/'Table 1.2 QGDP 2023-25 KP ZWG'!L23*100</f>
        <v>1097.1480400102589</v>
      </c>
      <c r="M23" s="114">
        <f>'Table 1.1 QGDP 2023-25 CP ZWG'!M23/'Table 1.2 QGDP 2023-25 KP ZWG'!M23*100</f>
        <v>1020.3079693005357</v>
      </c>
    </row>
    <row r="24" spans="1:13" ht="19.2" x14ac:dyDescent="0.5">
      <c r="A24" s="2" t="s">
        <v>39</v>
      </c>
      <c r="B24" s="114">
        <f>'Table 1.1 QGDP 2023-25 CP ZWG'!B24/'Table 1.2 QGDP 2023-25 KP ZWG'!B24*100</f>
        <v>93.195586879569646</v>
      </c>
      <c r="C24" s="114">
        <f>'Table 1.1 QGDP 2023-25 CP ZWG'!C24/'Table 1.2 QGDP 2023-25 KP ZWG'!C24*100</f>
        <v>93.735953068698848</v>
      </c>
      <c r="D24" s="114">
        <f>'Table 1.1 QGDP 2023-25 CP ZWG'!D24/'Table 1.2 QGDP 2023-25 KP ZWG'!D24*100</f>
        <v>100.5826715933116</v>
      </c>
      <c r="E24" s="114">
        <f>'Table 1.1 QGDP 2023-25 CP ZWG'!E24/'Table 1.2 QGDP 2023-25 KP ZWG'!E24*100</f>
        <v>112.27125230334065</v>
      </c>
      <c r="F24" s="114">
        <f>'Table 1.1 QGDP 2023-25 CP ZWG'!F24/'Table 1.2 QGDP 2023-25 KP ZWG'!F24*100</f>
        <v>829.56461964477364</v>
      </c>
      <c r="G24" s="114">
        <f>'Table 1.1 QGDP 2023-25 CP ZWG'!G24/'Table 1.2 QGDP 2023-25 KP ZWG'!G24*100</f>
        <v>1024.2544680257115</v>
      </c>
      <c r="H24" s="114">
        <f>'Table 1.1 QGDP 2023-25 CP ZWG'!H24/'Table 1.2 QGDP 2023-25 KP ZWG'!H24*100</f>
        <v>1097.2078381361302</v>
      </c>
      <c r="I24" s="114">
        <f>'Table 1.1 QGDP 2023-25 CP ZWG'!I24/'Table 1.2 QGDP 2023-25 KP ZWG'!I24*100</f>
        <v>1804.1016190372736</v>
      </c>
      <c r="J24" s="114">
        <f>'Table 1.1 QGDP 2023-25 CP ZWG'!J24/'Table 1.2 QGDP 2023-25 KP ZWG'!J24*100</f>
        <v>2085.882482575536</v>
      </c>
      <c r="K24" s="114">
        <f>'Table 1.1 QGDP 2023-25 CP ZWG'!K24/'Table 1.2 QGDP 2023-25 KP ZWG'!K24*100</f>
        <v>2136.7986885410078</v>
      </c>
      <c r="L24" s="114">
        <f>'Table 1.1 QGDP 2023-25 CP ZWG'!L24/'Table 1.2 QGDP 2023-25 KP ZWG'!L24*100</f>
        <v>2223.984831192226</v>
      </c>
      <c r="M24" s="114">
        <f>'Table 1.1 QGDP 2023-25 CP ZWG'!M24/'Table 1.2 QGDP 2023-25 KP ZWG'!M24*100</f>
        <v>2338.5044318719697</v>
      </c>
    </row>
    <row r="25" spans="1:13" ht="19.2" x14ac:dyDescent="0.5">
      <c r="A25" s="1" t="s">
        <v>22</v>
      </c>
      <c r="B25" s="114">
        <f>'Table 1.1 QGDP 2023-25 CP ZWG'!B25/'Table 1.2 QGDP 2023-25 KP ZWG'!B25*100</f>
        <v>99.961599189505421</v>
      </c>
      <c r="C25" s="114">
        <f>'Table 1.1 QGDP 2023-25 CP ZWG'!C25/'Table 1.2 QGDP 2023-25 KP ZWG'!C25*100</f>
        <v>99.905775346240873</v>
      </c>
      <c r="D25" s="114">
        <f>'Table 1.1 QGDP 2023-25 CP ZWG'!D25/'Table 1.2 QGDP 2023-25 KP ZWG'!D25*100</f>
        <v>99.960365300392979</v>
      </c>
      <c r="E25" s="114">
        <f>'Table 1.1 QGDP 2023-25 CP ZWG'!E25/'Table 1.2 QGDP 2023-25 KP ZWG'!E25*100</f>
        <v>100.16762861584982</v>
      </c>
      <c r="F25" s="114">
        <f>'Table 1.1 QGDP 2023-25 CP ZWG'!F25/'Table 1.2 QGDP 2023-25 KP ZWG'!F25*100</f>
        <v>1179.6628278028304</v>
      </c>
      <c r="G25" s="114">
        <f>'Table 1.1 QGDP 2023-25 CP ZWG'!G25/'Table 1.2 QGDP 2023-25 KP ZWG'!G25*100</f>
        <v>1189.2620255932566</v>
      </c>
      <c r="H25" s="114">
        <f>'Table 1.1 QGDP 2023-25 CP ZWG'!H25/'Table 1.2 QGDP 2023-25 KP ZWG'!H25*100</f>
        <v>1170.6621062223358</v>
      </c>
      <c r="I25" s="114">
        <f>'Table 1.1 QGDP 2023-25 CP ZWG'!I25/'Table 1.2 QGDP 2023-25 KP ZWG'!I25*100</f>
        <v>1201.6139288586028</v>
      </c>
      <c r="J25" s="114">
        <f>'Table 1.1 QGDP 2023-25 CP ZWG'!J25/'Table 1.2 QGDP 2023-25 KP ZWG'!J25*100</f>
        <v>1880.4428469735947</v>
      </c>
      <c r="K25" s="114">
        <f>'Table 1.1 QGDP 2023-25 CP ZWG'!K25/'Table 1.2 QGDP 2023-25 KP ZWG'!K25*100</f>
        <v>2055.2195697790785</v>
      </c>
      <c r="L25" s="114">
        <f>'Table 1.1 QGDP 2023-25 CP ZWG'!L25/'Table 1.2 QGDP 2023-25 KP ZWG'!L25*100</f>
        <v>1904.7437095760176</v>
      </c>
      <c r="M25" s="114">
        <f>'Table 1.1 QGDP 2023-25 CP ZWG'!M25/'Table 1.2 QGDP 2023-25 KP ZWG'!M25*100</f>
        <v>2492.4940625872696</v>
      </c>
    </row>
    <row r="26" spans="1:13" ht="19.2" x14ac:dyDescent="0.5">
      <c r="A26" s="1" t="s">
        <v>23</v>
      </c>
      <c r="B26" s="114">
        <f>'Table 1.1 QGDP 2023-25 CP ZWG'!B26/'Table 1.2 QGDP 2023-25 KP ZWG'!B26*100</f>
        <v>99.943822869866352</v>
      </c>
      <c r="C26" s="114">
        <f>'Table 1.1 QGDP 2023-25 CP ZWG'!C26/'Table 1.2 QGDP 2023-25 KP ZWG'!C26*100</f>
        <v>99.898709602177689</v>
      </c>
      <c r="D26" s="114">
        <f>'Table 1.1 QGDP 2023-25 CP ZWG'!D26/'Table 1.2 QGDP 2023-25 KP ZWG'!D26*100</f>
        <v>99.960669279982241</v>
      </c>
      <c r="E26" s="114">
        <f>'Table 1.1 QGDP 2023-25 CP ZWG'!E26/'Table 1.2 QGDP 2023-25 KP ZWG'!E26*100</f>
        <v>100.19115927517193</v>
      </c>
      <c r="F26" s="114">
        <f>'Table 1.1 QGDP 2023-25 CP ZWG'!F26/'Table 1.2 QGDP 2023-25 KP ZWG'!F26*100</f>
        <v>1178.9928988446843</v>
      </c>
      <c r="G26" s="114">
        <f>'Table 1.1 QGDP 2023-25 CP ZWG'!G26/'Table 1.2 QGDP 2023-25 KP ZWG'!G26*100</f>
        <v>1187.1650636675117</v>
      </c>
      <c r="H26" s="114">
        <f>'Table 1.1 QGDP 2023-25 CP ZWG'!H26/'Table 1.2 QGDP 2023-25 KP ZWG'!H26*100</f>
        <v>1172.3802975123278</v>
      </c>
      <c r="I26" s="114">
        <f>'Table 1.1 QGDP 2023-25 CP ZWG'!I26/'Table 1.2 QGDP 2023-25 KP ZWG'!I26*100</f>
        <v>1202.589389274216</v>
      </c>
      <c r="J26" s="114">
        <f>'Table 1.1 QGDP 2023-25 CP ZWG'!J26/'Table 1.2 QGDP 2023-25 KP ZWG'!J26*100</f>
        <v>2007.1479586839569</v>
      </c>
      <c r="K26" s="114">
        <f>'Table 1.1 QGDP 2023-25 CP ZWG'!K26/'Table 1.2 QGDP 2023-25 KP ZWG'!K26*100</f>
        <v>2209.5622667637854</v>
      </c>
      <c r="L26" s="114">
        <f>'Table 1.1 QGDP 2023-25 CP ZWG'!L26/'Table 1.2 QGDP 2023-25 KP ZWG'!L26*100</f>
        <v>2028.2153737069193</v>
      </c>
      <c r="M26" s="114">
        <f>'Table 1.1 QGDP 2023-25 CP ZWG'!M26/'Table 1.2 QGDP 2023-25 KP ZWG'!M26*100</f>
        <v>2596.6798450988667</v>
      </c>
    </row>
    <row r="27" spans="1:13" ht="19.2" x14ac:dyDescent="0.5">
      <c r="A27" s="1" t="s">
        <v>24</v>
      </c>
      <c r="B27" s="114">
        <f>'Table 1.1 QGDP 2023-25 CP ZWG'!B27/'Table 1.2 QGDP 2023-25 KP ZWG'!B27*100</f>
        <v>99.106102970329104</v>
      </c>
      <c r="C27" s="114">
        <f>'Table 1.1 QGDP 2023-25 CP ZWG'!C27/'Table 1.2 QGDP 2023-25 KP ZWG'!C27*100</f>
        <v>99.587150890522253</v>
      </c>
      <c r="D27" s="114">
        <f>'Table 1.1 QGDP 2023-25 CP ZWG'!D27/'Table 1.2 QGDP 2023-25 KP ZWG'!D27*100</f>
        <v>99.972785961446348</v>
      </c>
      <c r="E27" s="114">
        <f>'Table 1.1 QGDP 2023-25 CP ZWG'!E27/'Table 1.2 QGDP 2023-25 KP ZWG'!E27*100</f>
        <v>101.13723939461062</v>
      </c>
      <c r="F27" s="114">
        <f>'Table 1.1 QGDP 2023-25 CP ZWG'!F27/'Table 1.2 QGDP 2023-25 KP ZWG'!F27*100</f>
        <v>1148.3084193597258</v>
      </c>
      <c r="G27" s="114">
        <f>'Table 1.1 QGDP 2023-25 CP ZWG'!G27/'Table 1.2 QGDP 2023-25 KP ZWG'!G27*100</f>
        <v>1102.0736604148804</v>
      </c>
      <c r="H27" s="114">
        <f>'Table 1.1 QGDP 2023-25 CP ZWG'!H27/'Table 1.2 QGDP 2023-25 KP ZWG'!H27*100</f>
        <v>1244.4380239463433</v>
      </c>
      <c r="I27" s="114">
        <f>'Table 1.1 QGDP 2023-25 CP ZWG'!I27/'Table 1.2 QGDP 2023-25 KP ZWG'!I27*100</f>
        <v>1242.343158860574</v>
      </c>
      <c r="J27" s="114">
        <f>'Table 1.1 QGDP 2023-25 CP ZWG'!J27/'Table 1.2 QGDP 2023-25 KP ZWG'!J27*100</f>
        <v>7561.7420096844453</v>
      </c>
      <c r="K27" s="114">
        <f>'Table 1.1 QGDP 2023-25 CP ZWG'!K27/'Table 1.2 QGDP 2023-25 KP ZWG'!K27*100</f>
        <v>8888.8285281262379</v>
      </c>
      <c r="L27" s="114">
        <f>'Table 1.1 QGDP 2023-25 CP ZWG'!L27/'Table 1.2 QGDP 2023-25 KP ZWG'!L27*100</f>
        <v>7380.9546415717687</v>
      </c>
      <c r="M27" s="114">
        <f>'Table 1.1 QGDP 2023-25 CP ZWG'!M27/'Table 1.2 QGDP 2023-25 KP ZWG'!M27*100</f>
        <v>7166.2766984406926</v>
      </c>
    </row>
    <row r="28" spans="1:13" ht="19.2" x14ac:dyDescent="0.5">
      <c r="A28" s="2" t="s">
        <v>36</v>
      </c>
      <c r="B28" s="115">
        <f>'Table 1.1 QGDP 2023-25 CP ZWG'!B28/'Table 1.2 QGDP 2023-25 KP ZWG'!B28*100</f>
        <v>93.58222029510101</v>
      </c>
      <c r="C28" s="115">
        <f>'Table 1.1 QGDP 2023-25 CP ZWG'!C28/'Table 1.2 QGDP 2023-25 KP ZWG'!C28*100</f>
        <v>94.083643237027218</v>
      </c>
      <c r="D28" s="115">
        <f>'Table 1.1 QGDP 2023-25 CP ZWG'!D28/'Table 1.2 QGDP 2023-25 KP ZWG'!D28*100</f>
        <v>100.54739375177289</v>
      </c>
      <c r="E28" s="115">
        <f>'Table 1.1 QGDP 2023-25 CP ZWG'!E28/'Table 1.2 QGDP 2023-25 KP ZWG'!E28*100</f>
        <v>111.57825227149773</v>
      </c>
      <c r="F28" s="115">
        <f>'Table 1.1 QGDP 2023-25 CP ZWG'!F28/'Table 1.2 QGDP 2023-25 KP ZWG'!F28*100</f>
        <v>850.33871329744693</v>
      </c>
      <c r="G28" s="115">
        <f>'Table 1.1 QGDP 2023-25 CP ZWG'!G28/'Table 1.2 QGDP 2023-25 KP ZWG'!G28*100</f>
        <v>1033.7959748519995</v>
      </c>
      <c r="H28" s="115">
        <f>'Table 1.1 QGDP 2023-25 CP ZWG'!H28/'Table 1.2 QGDP 2023-25 KP ZWG'!H28*100</f>
        <v>1101.4666331865133</v>
      </c>
      <c r="I28" s="115">
        <f>'Table 1.1 QGDP 2023-25 CP ZWG'!I28/'Table 1.2 QGDP 2023-25 KP ZWG'!I28*100</f>
        <v>1770.3795827575191</v>
      </c>
      <c r="J28" s="115">
        <f>'Table 1.1 QGDP 2023-25 CP ZWG'!J28/'Table 1.2 QGDP 2023-25 KP ZWG'!J28*100</f>
        <v>2073.8336097461925</v>
      </c>
      <c r="K28" s="115">
        <f>'Table 1.1 QGDP 2023-25 CP ZWG'!K28/'Table 1.2 QGDP 2023-25 KP ZWG'!K28*100</f>
        <v>2132.3513951986197</v>
      </c>
      <c r="L28" s="115">
        <f>'Table 1.1 QGDP 2023-25 CP ZWG'!L28/'Table 1.2 QGDP 2023-25 KP ZWG'!L28*100</f>
        <v>2206.4020305340837</v>
      </c>
      <c r="M28" s="115">
        <f>'Table 1.1 QGDP 2023-25 CP ZWG'!M28/'Table 1.2 QGDP 2023-25 KP ZWG'!M28*100</f>
        <v>2346.9201277468774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7E33F-FC08-44CF-A345-49E315AE70F1}">
  <dimension ref="A1:U54"/>
  <sheetViews>
    <sheetView topLeftCell="P1" zoomScaleNormal="100" workbookViewId="0">
      <selection activeCell="Y1" sqref="Y1"/>
    </sheetView>
  </sheetViews>
  <sheetFormatPr defaultColWidth="9.109375" defaultRowHeight="13.8" x14ac:dyDescent="0.25"/>
  <cols>
    <col min="1" max="1" width="69.6640625" style="37" customWidth="1"/>
    <col min="2" max="4" width="22.88671875" style="37" bestFit="1" customWidth="1"/>
    <col min="5" max="5" width="23.88671875" style="37" bestFit="1" customWidth="1"/>
    <col min="6" max="6" width="24.109375" style="37" bestFit="1" customWidth="1"/>
    <col min="7" max="7" width="24.109375" style="39" bestFit="1" customWidth="1"/>
    <col min="8" max="12" width="24.109375" style="37" bestFit="1" customWidth="1"/>
    <col min="13" max="17" width="26.109375" style="37" bestFit="1" customWidth="1"/>
    <col min="18" max="18" width="25.88671875" style="37" customWidth="1"/>
    <col min="19" max="19" width="27.44140625" style="37" customWidth="1"/>
    <col min="20" max="20" width="27" style="40" customWidth="1"/>
    <col min="21" max="21" width="27" style="37" customWidth="1"/>
    <col min="22" max="16384" width="9.109375" style="37"/>
  </cols>
  <sheetData>
    <row r="1" spans="1:21" s="27" customFormat="1" ht="19.8" thickBot="1" x14ac:dyDescent="0.55000000000000004">
      <c r="A1" s="26" t="s">
        <v>44</v>
      </c>
      <c r="G1" s="28"/>
      <c r="T1" s="29"/>
      <c r="U1" s="30"/>
    </row>
    <row r="2" spans="1:21" s="27" customFormat="1" ht="19.2" x14ac:dyDescent="0.5">
      <c r="A2" s="6" t="s">
        <v>0</v>
      </c>
      <c r="B2" s="31">
        <v>2019</v>
      </c>
      <c r="C2" s="32">
        <v>2019</v>
      </c>
      <c r="D2" s="32">
        <v>2019</v>
      </c>
      <c r="E2" s="7">
        <v>2019</v>
      </c>
      <c r="F2" s="31">
        <v>2020</v>
      </c>
      <c r="G2" s="32">
        <v>2020</v>
      </c>
      <c r="H2" s="32">
        <v>2020</v>
      </c>
      <c r="I2" s="7">
        <v>2020</v>
      </c>
      <c r="J2" s="31">
        <v>2021</v>
      </c>
      <c r="K2" s="32">
        <v>2021</v>
      </c>
      <c r="L2" s="32">
        <v>2021</v>
      </c>
      <c r="M2" s="32">
        <v>2021</v>
      </c>
      <c r="N2" s="31">
        <v>2022</v>
      </c>
      <c r="O2" s="32">
        <v>2022</v>
      </c>
      <c r="P2" s="32">
        <v>2022</v>
      </c>
      <c r="Q2" s="7">
        <v>2022</v>
      </c>
      <c r="R2" s="7">
        <v>2023</v>
      </c>
      <c r="S2" s="7">
        <v>2023</v>
      </c>
      <c r="T2" s="7">
        <v>2023</v>
      </c>
      <c r="U2" s="7">
        <v>2023</v>
      </c>
    </row>
    <row r="3" spans="1:21" s="27" customFormat="1" ht="19.2" x14ac:dyDescent="0.5">
      <c r="A3" s="8"/>
      <c r="B3" s="33" t="s">
        <v>26</v>
      </c>
      <c r="C3" s="10" t="s">
        <v>27</v>
      </c>
      <c r="D3" s="10" t="s">
        <v>28</v>
      </c>
      <c r="E3" s="9" t="s">
        <v>29</v>
      </c>
      <c r="F3" s="33" t="s">
        <v>26</v>
      </c>
      <c r="G3" s="10" t="s">
        <v>27</v>
      </c>
      <c r="H3" s="10" t="s">
        <v>28</v>
      </c>
      <c r="I3" s="9" t="s">
        <v>29</v>
      </c>
      <c r="J3" s="33" t="s">
        <v>26</v>
      </c>
      <c r="K3" s="10" t="s">
        <v>27</v>
      </c>
      <c r="L3" s="10" t="s">
        <v>28</v>
      </c>
      <c r="M3" s="10" t="s">
        <v>29</v>
      </c>
      <c r="N3" s="33" t="s">
        <v>26</v>
      </c>
      <c r="O3" s="10" t="s">
        <v>27</v>
      </c>
      <c r="P3" s="10" t="s">
        <v>28</v>
      </c>
      <c r="Q3" s="9" t="s">
        <v>29</v>
      </c>
      <c r="R3" s="9" t="s">
        <v>26</v>
      </c>
      <c r="S3" s="9" t="s">
        <v>27</v>
      </c>
      <c r="T3" s="9" t="s">
        <v>28</v>
      </c>
      <c r="U3" s="9" t="s">
        <v>29</v>
      </c>
    </row>
    <row r="4" spans="1:21" s="27" customFormat="1" ht="19.2" x14ac:dyDescent="0.5">
      <c r="A4" s="1" t="s">
        <v>1</v>
      </c>
      <c r="B4" s="1">
        <v>3158624628.36941</v>
      </c>
      <c r="C4" s="1">
        <v>3338352178.4501934</v>
      </c>
      <c r="D4" s="1">
        <v>12672267878.742323</v>
      </c>
      <c r="E4" s="1">
        <v>13300514467.318834</v>
      </c>
      <c r="F4" s="1">
        <v>13321414150.422867</v>
      </c>
      <c r="G4" s="1">
        <v>17054124300.886133</v>
      </c>
      <c r="H4" s="1">
        <v>51042412486.90641</v>
      </c>
      <c r="I4" s="1">
        <v>101894660506.06161</v>
      </c>
      <c r="J4" s="1">
        <v>73072879624.424332</v>
      </c>
      <c r="K4" s="1">
        <v>44347459853.222931</v>
      </c>
      <c r="L4" s="1">
        <v>116757997875.86378</v>
      </c>
      <c r="M4" s="1">
        <v>184427403222.87231</v>
      </c>
      <c r="N4" s="1">
        <v>211311913763.7178</v>
      </c>
      <c r="O4" s="1">
        <v>264850010275.98364</v>
      </c>
      <c r="P4" s="1">
        <v>440403624583.20679</v>
      </c>
      <c r="Q4" s="1">
        <v>462710651309.38782</v>
      </c>
      <c r="R4" s="1">
        <v>419063866972.06879</v>
      </c>
      <c r="S4" s="1">
        <v>1497517738628.8318</v>
      </c>
      <c r="T4" s="1">
        <v>2583074270152.5728</v>
      </c>
      <c r="U4" s="1">
        <v>2546080100945.5894</v>
      </c>
    </row>
    <row r="5" spans="1:21" s="27" customFormat="1" ht="19.2" x14ac:dyDescent="0.5">
      <c r="A5" s="1" t="s">
        <v>2</v>
      </c>
      <c r="B5" s="1">
        <v>2371856841.4485598</v>
      </c>
      <c r="C5" s="1">
        <v>5033972753.6315985</v>
      </c>
      <c r="D5" s="1">
        <v>13215826685.005817</v>
      </c>
      <c r="E5" s="1">
        <v>19162648502.779324</v>
      </c>
      <c r="F5" s="1">
        <v>23419166650.398815</v>
      </c>
      <c r="G5" s="1">
        <v>41315740421.616341</v>
      </c>
      <c r="H5" s="1">
        <v>93091402621.919907</v>
      </c>
      <c r="I5" s="1">
        <v>91531437046.020294</v>
      </c>
      <c r="J5" s="1">
        <v>95729866791.340729</v>
      </c>
      <c r="K5" s="1">
        <v>132054456564.99986</v>
      </c>
      <c r="L5" s="1">
        <v>122874246749.8109</v>
      </c>
      <c r="M5" s="1">
        <v>152754925466.5614</v>
      </c>
      <c r="N5" s="1">
        <v>197163111170.27737</v>
      </c>
      <c r="O5" s="1">
        <v>381999291040.65308</v>
      </c>
      <c r="P5" s="1">
        <v>807115298122.24329</v>
      </c>
      <c r="Q5" s="1">
        <v>1049208854998.1263</v>
      </c>
      <c r="R5" s="1">
        <v>657032591705.99353</v>
      </c>
      <c r="S5" s="1">
        <v>1640831287909.5786</v>
      </c>
      <c r="T5" s="1">
        <v>2061687413764.7463</v>
      </c>
      <c r="U5" s="1">
        <v>6223569024501.2227</v>
      </c>
    </row>
    <row r="6" spans="1:21" s="27" customFormat="1" ht="19.2" x14ac:dyDescent="0.5">
      <c r="A6" s="1" t="s">
        <v>3</v>
      </c>
      <c r="B6" s="1">
        <v>3073715903.7228184</v>
      </c>
      <c r="C6" s="1">
        <v>5195258819.4196577</v>
      </c>
      <c r="D6" s="1">
        <v>11620414640.726967</v>
      </c>
      <c r="E6" s="1">
        <v>27140276892.362526</v>
      </c>
      <c r="F6" s="1">
        <v>38576980008.11911</v>
      </c>
      <c r="G6" s="1">
        <v>43236535933.0196</v>
      </c>
      <c r="H6" s="1">
        <v>95708213076.107254</v>
      </c>
      <c r="I6" s="1">
        <v>150464696681.4501</v>
      </c>
      <c r="J6" s="1">
        <v>115027808647.28195</v>
      </c>
      <c r="K6" s="1">
        <v>83884415525.854507</v>
      </c>
      <c r="L6" s="1">
        <v>175342276113.31653</v>
      </c>
      <c r="M6" s="1">
        <v>214304013071.75253</v>
      </c>
      <c r="N6" s="1">
        <v>358285023028.61475</v>
      </c>
      <c r="O6" s="1">
        <v>659699653356.91235</v>
      </c>
      <c r="P6" s="1">
        <v>944121653605.26013</v>
      </c>
      <c r="Q6" s="1">
        <v>1991892227782.4097</v>
      </c>
      <c r="R6" s="1">
        <v>2134754834138.4233</v>
      </c>
      <c r="S6" s="1">
        <v>2810491580828.1997</v>
      </c>
      <c r="T6" s="1">
        <v>3049527202334.7954</v>
      </c>
      <c r="U6" s="1">
        <v>20182098014033.344</v>
      </c>
    </row>
    <row r="7" spans="1:21" s="27" customFormat="1" ht="19.2" x14ac:dyDescent="0.5">
      <c r="A7" s="1" t="s">
        <v>4</v>
      </c>
      <c r="B7" s="1">
        <v>1193267713.6115353</v>
      </c>
      <c r="C7" s="1">
        <v>1082865349.7159126</v>
      </c>
      <c r="D7" s="1">
        <v>1534510764.3621223</v>
      </c>
      <c r="E7" s="1">
        <v>5480575715.2580872</v>
      </c>
      <c r="F7" s="1">
        <v>7352673432.9046516</v>
      </c>
      <c r="G7" s="1">
        <v>8883708778.0078144</v>
      </c>
      <c r="H7" s="1">
        <v>12405351251.84606</v>
      </c>
      <c r="I7" s="1">
        <v>26255698311.099167</v>
      </c>
      <c r="J7" s="1">
        <v>25482213538.907074</v>
      </c>
      <c r="K7" s="1">
        <v>28006561829.700466</v>
      </c>
      <c r="L7" s="1">
        <v>28539714253.281029</v>
      </c>
      <c r="M7" s="1">
        <v>27299899016.615368</v>
      </c>
      <c r="N7" s="1">
        <v>29536696942.5923</v>
      </c>
      <c r="O7" s="1">
        <v>53247619470.075371</v>
      </c>
      <c r="P7" s="1">
        <v>123612546232.65863</v>
      </c>
      <c r="Q7" s="1">
        <v>114124794697.4993</v>
      </c>
      <c r="R7" s="1">
        <v>164427737275.1055</v>
      </c>
      <c r="S7" s="1">
        <v>655291419254.32483</v>
      </c>
      <c r="T7" s="1">
        <v>1199777218821.6685</v>
      </c>
      <c r="U7" s="1">
        <v>1264371701983.3379</v>
      </c>
    </row>
    <row r="8" spans="1:21" s="27" customFormat="1" ht="19.2" x14ac:dyDescent="0.5">
      <c r="A8" s="1" t="s">
        <v>5</v>
      </c>
      <c r="B8" s="1">
        <v>56482917.910971321</v>
      </c>
      <c r="C8" s="1">
        <v>55904186.209790736</v>
      </c>
      <c r="D8" s="1">
        <v>68288340.843525782</v>
      </c>
      <c r="E8" s="1">
        <v>649368097.59095967</v>
      </c>
      <c r="F8" s="1">
        <v>164956592.95780391</v>
      </c>
      <c r="G8" s="1">
        <v>278635871.70943218</v>
      </c>
      <c r="H8" s="1">
        <v>575485189.65806115</v>
      </c>
      <c r="I8" s="1">
        <v>4849049558.3253679</v>
      </c>
      <c r="J8" s="1">
        <v>580065098.67109454</v>
      </c>
      <c r="K8" s="1">
        <v>673221143.53355968</v>
      </c>
      <c r="L8" s="1">
        <v>1022690574.9262648</v>
      </c>
      <c r="M8" s="1">
        <v>7015357428.5608702</v>
      </c>
      <c r="N8" s="1">
        <v>5552464081.1247091</v>
      </c>
      <c r="O8" s="1">
        <v>8381695861.771471</v>
      </c>
      <c r="P8" s="1">
        <v>15596088183.859232</v>
      </c>
      <c r="Q8" s="1">
        <v>15726391992.38666</v>
      </c>
      <c r="R8" s="1">
        <v>16495768362.31003</v>
      </c>
      <c r="S8" s="1">
        <v>96530265912.722855</v>
      </c>
      <c r="T8" s="1">
        <v>508516918753.76471</v>
      </c>
      <c r="U8" s="1">
        <v>827774319601.36951</v>
      </c>
    </row>
    <row r="9" spans="1:21" s="27" customFormat="1" ht="19.2" x14ac:dyDescent="0.5">
      <c r="A9" s="1" t="s">
        <v>6</v>
      </c>
      <c r="B9" s="1">
        <v>863942989.79899156</v>
      </c>
      <c r="C9" s="1">
        <v>1223618115.119272</v>
      </c>
      <c r="D9" s="1">
        <v>2311818473.2554455</v>
      </c>
      <c r="E9" s="1">
        <v>4566911509.4399157</v>
      </c>
      <c r="F9" s="1">
        <v>4145784820.8122253</v>
      </c>
      <c r="G9" s="1">
        <v>5715561793.3114481</v>
      </c>
      <c r="H9" s="1">
        <v>14170204806.750252</v>
      </c>
      <c r="I9" s="1">
        <v>22549903354.811958</v>
      </c>
      <c r="J9" s="1">
        <v>20261222083.64637</v>
      </c>
      <c r="K9" s="1">
        <v>20377535302.772736</v>
      </c>
      <c r="L9" s="1">
        <v>43389305117.766518</v>
      </c>
      <c r="M9" s="1">
        <v>67902359604.713966</v>
      </c>
      <c r="N9" s="1">
        <v>108840650372.30865</v>
      </c>
      <c r="O9" s="1">
        <v>143597953488.0737</v>
      </c>
      <c r="P9" s="1">
        <v>218027157820.88092</v>
      </c>
      <c r="Q9" s="1">
        <v>413400540117.54852</v>
      </c>
      <c r="R9" s="1">
        <v>275242798576.03705</v>
      </c>
      <c r="S9" s="1">
        <v>285322978940.8194</v>
      </c>
      <c r="T9" s="1">
        <v>444941361857.75336</v>
      </c>
      <c r="U9" s="1">
        <v>608151628113.03271</v>
      </c>
    </row>
    <row r="10" spans="1:21" s="27" customFormat="1" ht="19.2" x14ac:dyDescent="0.5">
      <c r="A10" s="1" t="s">
        <v>7</v>
      </c>
      <c r="B10" s="1">
        <v>6407931660.0896225</v>
      </c>
      <c r="C10" s="1">
        <v>9194373215.6605377</v>
      </c>
      <c r="D10" s="1">
        <v>17521811777.165886</v>
      </c>
      <c r="E10" s="1">
        <v>31868826442.422638</v>
      </c>
      <c r="F10" s="1">
        <v>45928267880.512459</v>
      </c>
      <c r="G10" s="1">
        <v>61344355747.314026</v>
      </c>
      <c r="H10" s="1">
        <v>132411344668.24043</v>
      </c>
      <c r="I10" s="1">
        <v>196769006809.70285</v>
      </c>
      <c r="J10" s="1">
        <v>227737602016.78662</v>
      </c>
      <c r="K10" s="1">
        <v>165212676544.79758</v>
      </c>
      <c r="L10" s="1">
        <v>282433297516.54095</v>
      </c>
      <c r="M10" s="1">
        <v>439502584593.36578</v>
      </c>
      <c r="N10" s="1">
        <v>357031193171.44269</v>
      </c>
      <c r="O10" s="1">
        <v>473475461112.26288</v>
      </c>
      <c r="P10" s="1">
        <v>663737054735.01135</v>
      </c>
      <c r="Q10" s="1">
        <v>911211455882.43311</v>
      </c>
      <c r="R10" s="1">
        <v>1802419491013.1716</v>
      </c>
      <c r="S10" s="1">
        <v>2297016730716.7388</v>
      </c>
      <c r="T10" s="1">
        <v>3492938705699.4907</v>
      </c>
      <c r="U10" s="1">
        <v>24354781569922.723</v>
      </c>
    </row>
    <row r="11" spans="1:21" s="27" customFormat="1" ht="19.2" x14ac:dyDescent="0.5">
      <c r="A11" s="1" t="s">
        <v>8</v>
      </c>
      <c r="B11" s="1">
        <v>794880520.76380944</v>
      </c>
      <c r="C11" s="1">
        <v>1140110588.7485611</v>
      </c>
      <c r="D11" s="1">
        <v>2396651849.1243372</v>
      </c>
      <c r="E11" s="1">
        <v>4139817228.8635621</v>
      </c>
      <c r="F11" s="1">
        <v>5111818113.760457</v>
      </c>
      <c r="G11" s="1">
        <v>6723170648.8306465</v>
      </c>
      <c r="H11" s="1">
        <v>20850981823.248871</v>
      </c>
      <c r="I11" s="1">
        <v>28976817678.340321</v>
      </c>
      <c r="J11" s="1">
        <v>31594991621.786579</v>
      </c>
      <c r="K11" s="1">
        <v>16589012762.223787</v>
      </c>
      <c r="L11" s="1">
        <v>28694592241.060764</v>
      </c>
      <c r="M11" s="1">
        <v>31060281368.368885</v>
      </c>
      <c r="N11" s="1">
        <v>36828523799.693985</v>
      </c>
      <c r="O11" s="1">
        <v>48797194411.584328</v>
      </c>
      <c r="P11" s="1">
        <v>94782123246.793045</v>
      </c>
      <c r="Q11" s="1">
        <v>370135097675.55017</v>
      </c>
      <c r="R11" s="1">
        <v>465183596961.81067</v>
      </c>
      <c r="S11" s="1">
        <v>1392385246414.6382</v>
      </c>
      <c r="T11" s="1">
        <v>1725554470467.1648</v>
      </c>
      <c r="U11" s="1">
        <v>2276615382554.9995</v>
      </c>
    </row>
    <row r="12" spans="1:21" s="27" customFormat="1" ht="19.2" x14ac:dyDescent="0.5">
      <c r="A12" s="1" t="s">
        <v>9</v>
      </c>
      <c r="B12" s="1">
        <v>229022001.7267544</v>
      </c>
      <c r="C12" s="1">
        <v>757975393.27055895</v>
      </c>
      <c r="D12" s="1">
        <v>1979182363.7819362</v>
      </c>
      <c r="E12" s="1">
        <v>5337391105.4805031</v>
      </c>
      <c r="F12" s="1">
        <v>2372305712.2172461</v>
      </c>
      <c r="G12" s="1">
        <v>4580000141.8882427</v>
      </c>
      <c r="H12" s="1">
        <v>8721021938.3515072</v>
      </c>
      <c r="I12" s="1">
        <v>19733943682.266788</v>
      </c>
      <c r="J12" s="1">
        <v>6518785717.1892204</v>
      </c>
      <c r="K12" s="1">
        <v>19223035339.889538</v>
      </c>
      <c r="L12" s="1">
        <v>39477403209.748062</v>
      </c>
      <c r="M12" s="1">
        <v>69380359200.341309</v>
      </c>
      <c r="N12" s="1">
        <v>25064259955.690872</v>
      </c>
      <c r="O12" s="1">
        <v>65209180398.431526</v>
      </c>
      <c r="P12" s="1">
        <v>151860106229.88934</v>
      </c>
      <c r="Q12" s="1">
        <v>282435503876.88647</v>
      </c>
      <c r="R12" s="1">
        <v>178015966053.44318</v>
      </c>
      <c r="S12" s="1">
        <v>470751652447.79291</v>
      </c>
      <c r="T12" s="1">
        <v>1225089968346.2717</v>
      </c>
      <c r="U12" s="1">
        <v>2883330624341.8545</v>
      </c>
    </row>
    <row r="13" spans="1:21" s="27" customFormat="1" ht="19.2" x14ac:dyDescent="0.5">
      <c r="A13" s="1" t="s">
        <v>10</v>
      </c>
      <c r="B13" s="1">
        <v>1537512595.6291323</v>
      </c>
      <c r="C13" s="1">
        <v>2446713913.091341</v>
      </c>
      <c r="D13" s="1">
        <v>3634339143.4195905</v>
      </c>
      <c r="E13" s="1">
        <v>8500974175.6362181</v>
      </c>
      <c r="F13" s="1">
        <v>11017926804.664724</v>
      </c>
      <c r="G13" s="1">
        <v>13840669042.504173</v>
      </c>
      <c r="H13" s="1">
        <v>26767853520.487514</v>
      </c>
      <c r="I13" s="1">
        <v>47549363336.877846</v>
      </c>
      <c r="J13" s="1">
        <v>48940428349.125885</v>
      </c>
      <c r="K13" s="1">
        <v>30181481344.071976</v>
      </c>
      <c r="L13" s="1">
        <v>50752241838.413979</v>
      </c>
      <c r="M13" s="1">
        <v>56418665366.81826</v>
      </c>
      <c r="N13" s="1">
        <v>61297075286.135216</v>
      </c>
      <c r="O13" s="1">
        <v>136622744601.51764</v>
      </c>
      <c r="P13" s="1">
        <v>182212031471.31744</v>
      </c>
      <c r="Q13" s="1">
        <v>217402239323.75717</v>
      </c>
      <c r="R13" s="1">
        <v>342635296166.38654</v>
      </c>
      <c r="S13" s="1">
        <v>1568944272077.865</v>
      </c>
      <c r="T13" s="1">
        <v>963388916096.5304</v>
      </c>
      <c r="U13" s="1">
        <v>997351285774.87573</v>
      </c>
    </row>
    <row r="14" spans="1:21" s="27" customFormat="1" ht="19.2" x14ac:dyDescent="0.5">
      <c r="A14" s="1" t="s">
        <v>11</v>
      </c>
      <c r="B14" s="1">
        <v>2950908256.2648315</v>
      </c>
      <c r="C14" s="1">
        <v>4069286036.0922518</v>
      </c>
      <c r="D14" s="1">
        <v>5608684391.697648</v>
      </c>
      <c r="E14" s="1">
        <v>8990064220.8461399</v>
      </c>
      <c r="F14" s="1">
        <v>14241438145.190035</v>
      </c>
      <c r="G14" s="1">
        <v>24407686490.820862</v>
      </c>
      <c r="H14" s="1">
        <v>44129838486.321091</v>
      </c>
      <c r="I14" s="1">
        <v>61963070077.898521</v>
      </c>
      <c r="J14" s="1">
        <v>64731098930.882492</v>
      </c>
      <c r="K14" s="1">
        <v>73287195203.656937</v>
      </c>
      <c r="L14" s="1">
        <v>79242869554.63974</v>
      </c>
      <c r="M14" s="1">
        <v>95116325323.50087</v>
      </c>
      <c r="N14" s="1">
        <v>131302526877.86806</v>
      </c>
      <c r="O14" s="1">
        <v>227455500850.47687</v>
      </c>
      <c r="P14" s="1">
        <v>413841426562.83929</v>
      </c>
      <c r="Q14" s="1">
        <v>561181203706.74854</v>
      </c>
      <c r="R14" s="1">
        <v>999727636210.06836</v>
      </c>
      <c r="S14" s="1">
        <v>4026388201133.2017</v>
      </c>
      <c r="T14" s="1">
        <v>7157416045216.2158</v>
      </c>
      <c r="U14" s="1">
        <v>9686481974368.9883</v>
      </c>
    </row>
    <row r="15" spans="1:21" s="27" customFormat="1" ht="19.2" x14ac:dyDescent="0.5">
      <c r="A15" s="1" t="s">
        <v>12</v>
      </c>
      <c r="B15" s="1">
        <v>921203240.25009382</v>
      </c>
      <c r="C15" s="1">
        <v>1277069518.3333793</v>
      </c>
      <c r="D15" s="1">
        <v>2744931620.4915938</v>
      </c>
      <c r="E15" s="1">
        <v>4701103878.1079016</v>
      </c>
      <c r="F15" s="1">
        <v>6452372620.3673153</v>
      </c>
      <c r="G15" s="1">
        <v>5361381991.1507359</v>
      </c>
      <c r="H15" s="1">
        <v>23203633588.229713</v>
      </c>
      <c r="I15" s="1">
        <v>20484006511.617794</v>
      </c>
      <c r="J15" s="1">
        <v>24885175600.707294</v>
      </c>
      <c r="K15" s="1">
        <v>17337860874.108322</v>
      </c>
      <c r="L15" s="1">
        <v>35987748321.205154</v>
      </c>
      <c r="M15" s="1">
        <v>30954088392.138542</v>
      </c>
      <c r="N15" s="1">
        <v>52228280674.498779</v>
      </c>
      <c r="O15" s="1">
        <v>103215786169.34019</v>
      </c>
      <c r="P15" s="1">
        <v>189077444387.31317</v>
      </c>
      <c r="Q15" s="1">
        <v>330807310522.79498</v>
      </c>
      <c r="R15" s="1">
        <v>385131867516.70776</v>
      </c>
      <c r="S15" s="1">
        <v>921376961292.07922</v>
      </c>
      <c r="T15" s="1">
        <v>1051240210687.4863</v>
      </c>
      <c r="U15" s="1">
        <v>1347090319877.5725</v>
      </c>
    </row>
    <row r="16" spans="1:21" s="27" customFormat="1" ht="19.2" x14ac:dyDescent="0.5">
      <c r="A16" s="1" t="s">
        <v>13</v>
      </c>
      <c r="B16" s="1">
        <v>343571379.07765639</v>
      </c>
      <c r="C16" s="1">
        <v>678104559.83750784</v>
      </c>
      <c r="D16" s="1">
        <v>1283543760.2764506</v>
      </c>
      <c r="E16" s="1">
        <v>1876327538.3333623</v>
      </c>
      <c r="F16" s="1">
        <v>3147536505.8617373</v>
      </c>
      <c r="G16" s="1">
        <v>4676330652.5889883</v>
      </c>
      <c r="H16" s="1">
        <v>8866724488.4972553</v>
      </c>
      <c r="I16" s="1">
        <v>10129809428.304707</v>
      </c>
      <c r="J16" s="1">
        <v>8595494977.3718662</v>
      </c>
      <c r="K16" s="1">
        <v>5533224290.9917269</v>
      </c>
      <c r="L16" s="1">
        <v>8165249359.6726875</v>
      </c>
      <c r="M16" s="1">
        <v>8795379763.5139313</v>
      </c>
      <c r="N16" s="1">
        <v>9358161866.5456238</v>
      </c>
      <c r="O16" s="1">
        <v>21703302367.936008</v>
      </c>
      <c r="P16" s="1">
        <v>33664304137.393253</v>
      </c>
      <c r="Q16" s="1">
        <v>36095214914.031944</v>
      </c>
      <c r="R16" s="1">
        <v>65299078903.968956</v>
      </c>
      <c r="S16" s="1">
        <v>170511412887.83557</v>
      </c>
      <c r="T16" s="1">
        <v>479009483750.53369</v>
      </c>
      <c r="U16" s="1">
        <v>621470874525.52258</v>
      </c>
    </row>
    <row r="17" spans="1:21" s="27" customFormat="1" ht="19.2" x14ac:dyDescent="0.5">
      <c r="A17" s="1" t="s">
        <v>14</v>
      </c>
      <c r="B17" s="1">
        <v>507289676.50153917</v>
      </c>
      <c r="C17" s="1">
        <v>785756460.71532845</v>
      </c>
      <c r="D17" s="1">
        <v>1437406416.7595062</v>
      </c>
      <c r="E17" s="1">
        <v>2325106723.7520394</v>
      </c>
      <c r="F17" s="1">
        <v>2820504096.2825379</v>
      </c>
      <c r="G17" s="1">
        <v>3176035641.4782987</v>
      </c>
      <c r="H17" s="1">
        <v>8380454487.7053194</v>
      </c>
      <c r="I17" s="1">
        <v>10072129825.244339</v>
      </c>
      <c r="J17" s="1">
        <v>8421594070.4844561</v>
      </c>
      <c r="K17" s="1">
        <v>5439054203.1137905</v>
      </c>
      <c r="L17" s="1">
        <v>8454374613.8391924</v>
      </c>
      <c r="M17" s="1">
        <v>10811959546.738014</v>
      </c>
      <c r="N17" s="1">
        <v>24691278921.955299</v>
      </c>
      <c r="O17" s="1">
        <v>78197423328.593781</v>
      </c>
      <c r="P17" s="1">
        <v>164506703522.3194</v>
      </c>
      <c r="Q17" s="1">
        <v>249269428785.16339</v>
      </c>
      <c r="R17" s="1">
        <v>592312186238.95569</v>
      </c>
      <c r="S17" s="1">
        <v>1052793158137.2141</v>
      </c>
      <c r="T17" s="1">
        <v>1717846364645.0417</v>
      </c>
      <c r="U17" s="1">
        <v>1657178600327.5608</v>
      </c>
    </row>
    <row r="18" spans="1:21" s="27" customFormat="1" ht="19.2" x14ac:dyDescent="0.5">
      <c r="A18" s="1" t="s">
        <v>15</v>
      </c>
      <c r="B18" s="1">
        <v>3954493778.8332939</v>
      </c>
      <c r="C18" s="1">
        <v>1726086443.359947</v>
      </c>
      <c r="D18" s="1">
        <v>743230905.98640096</v>
      </c>
      <c r="E18" s="1">
        <v>939860443.20778584</v>
      </c>
      <c r="F18" s="1">
        <v>2008423078.1665573</v>
      </c>
      <c r="G18" s="1">
        <v>7418200919.3565874</v>
      </c>
      <c r="H18" s="1">
        <v>17165485748.762325</v>
      </c>
      <c r="I18" s="1">
        <v>31772529648.616077</v>
      </c>
      <c r="J18" s="1">
        <v>35012110013.77755</v>
      </c>
      <c r="K18" s="1">
        <v>46749726126.669182</v>
      </c>
      <c r="L18" s="1">
        <v>44458749422.099045</v>
      </c>
      <c r="M18" s="1">
        <v>57689305267.336403</v>
      </c>
      <c r="N18" s="1">
        <v>37658946084.753113</v>
      </c>
      <c r="O18" s="1">
        <v>50484337690.875427</v>
      </c>
      <c r="P18" s="1">
        <v>87709120335.3423</v>
      </c>
      <c r="Q18" s="1">
        <v>125078049717.19875</v>
      </c>
      <c r="R18" s="1">
        <v>545028955227.95123</v>
      </c>
      <c r="S18" s="1">
        <v>1169135489147.7795</v>
      </c>
      <c r="T18" s="1">
        <v>3793218980908.8516</v>
      </c>
      <c r="U18" s="1">
        <v>3935098989648.5503</v>
      </c>
    </row>
    <row r="19" spans="1:21" s="27" customFormat="1" ht="19.2" x14ac:dyDescent="0.5">
      <c r="A19" s="1" t="s">
        <v>16</v>
      </c>
      <c r="B19" s="1">
        <v>3303842352.0289745</v>
      </c>
      <c r="C19" s="1">
        <v>2591099617.314517</v>
      </c>
      <c r="D19" s="1">
        <v>2647239360.1921506</v>
      </c>
      <c r="E19" s="1">
        <v>3328602344.0465727</v>
      </c>
      <c r="F19" s="1">
        <v>3244057465.5674281</v>
      </c>
      <c r="G19" s="1">
        <v>7261641428.4210567</v>
      </c>
      <c r="H19" s="1">
        <v>28639884647.332455</v>
      </c>
      <c r="I19" s="1">
        <v>26482950713.027859</v>
      </c>
      <c r="J19" s="1">
        <v>22831885908.152061</v>
      </c>
      <c r="K19" s="1">
        <v>48851261121.918945</v>
      </c>
      <c r="L19" s="1">
        <v>44911896922.65799</v>
      </c>
      <c r="M19" s="1">
        <v>46503603468.306007</v>
      </c>
      <c r="N19" s="1">
        <v>38797967022.994873</v>
      </c>
      <c r="O19" s="1">
        <v>51628589447.574448</v>
      </c>
      <c r="P19" s="1">
        <v>75937145394.441696</v>
      </c>
      <c r="Q19" s="1">
        <v>89409228398.466217</v>
      </c>
      <c r="R19" s="1">
        <v>338940467269.80914</v>
      </c>
      <c r="S19" s="1">
        <v>542612674786.60657</v>
      </c>
      <c r="T19" s="1">
        <v>2288371211460.7266</v>
      </c>
      <c r="U19" s="1">
        <v>5867077649502.9355</v>
      </c>
    </row>
    <row r="20" spans="1:21" s="27" customFormat="1" ht="19.2" x14ac:dyDescent="0.5">
      <c r="A20" s="1" t="s">
        <v>17</v>
      </c>
      <c r="B20" s="1">
        <v>2514377015.5358505</v>
      </c>
      <c r="C20" s="1">
        <v>1725298723.7142534</v>
      </c>
      <c r="D20" s="1">
        <v>1059433237.7314236</v>
      </c>
      <c r="E20" s="1">
        <v>1584384746.3920507</v>
      </c>
      <c r="F20" s="1">
        <v>979446585.51417291</v>
      </c>
      <c r="G20" s="1">
        <v>4628958437.6077204</v>
      </c>
      <c r="H20" s="1">
        <v>21204197218.555092</v>
      </c>
      <c r="I20" s="1">
        <v>23479893855.347546</v>
      </c>
      <c r="J20" s="1">
        <v>30197469091.045219</v>
      </c>
      <c r="K20" s="1">
        <v>47570279032.286018</v>
      </c>
      <c r="L20" s="1">
        <v>43822527081.871635</v>
      </c>
      <c r="M20" s="1">
        <v>45343604159.753723</v>
      </c>
      <c r="N20" s="1">
        <v>41742034294.14592</v>
      </c>
      <c r="O20" s="1">
        <v>61610381657.088043</v>
      </c>
      <c r="P20" s="1">
        <v>105851136033.33032</v>
      </c>
      <c r="Q20" s="1">
        <v>129322807978.86891</v>
      </c>
      <c r="R20" s="1">
        <v>171626966610.14676</v>
      </c>
      <c r="S20" s="1">
        <v>523348814704.11505</v>
      </c>
      <c r="T20" s="1">
        <v>1920843088200.2656</v>
      </c>
      <c r="U20" s="1">
        <v>1626579756363.4221</v>
      </c>
    </row>
    <row r="21" spans="1:21" s="27" customFormat="1" ht="19.2" x14ac:dyDescent="0.5">
      <c r="A21" s="1" t="s">
        <v>18</v>
      </c>
      <c r="B21" s="1">
        <v>256122874.47686517</v>
      </c>
      <c r="C21" s="1">
        <v>336219469.63699132</v>
      </c>
      <c r="D21" s="1">
        <v>511848527.77286708</v>
      </c>
      <c r="E21" s="1">
        <v>1140019167.4341242</v>
      </c>
      <c r="F21" s="1">
        <v>1256216980.8963089</v>
      </c>
      <c r="G21" s="1">
        <v>682777856.11900747</v>
      </c>
      <c r="H21" s="1">
        <v>1969970092.9091892</v>
      </c>
      <c r="I21" s="1">
        <v>2877834752.8474131</v>
      </c>
      <c r="J21" s="1">
        <v>6379013675.3961411</v>
      </c>
      <c r="K21" s="1">
        <v>1586607064.5228934</v>
      </c>
      <c r="L21" s="1">
        <v>1994971037.616749</v>
      </c>
      <c r="M21" s="1">
        <v>1744026773.1649439</v>
      </c>
      <c r="N21" s="1">
        <v>1198243073.477406</v>
      </c>
      <c r="O21" s="1">
        <v>3099886280.6921868</v>
      </c>
      <c r="P21" s="1">
        <v>4649471877.8697367</v>
      </c>
      <c r="Q21" s="1">
        <v>5865841534.6969919</v>
      </c>
      <c r="R21" s="1">
        <v>5735345829.3520145</v>
      </c>
      <c r="S21" s="1">
        <v>17820133021.477135</v>
      </c>
      <c r="T21" s="1">
        <v>87147806910.514053</v>
      </c>
      <c r="U21" s="1">
        <v>128627210452.5722</v>
      </c>
    </row>
    <row r="22" spans="1:21" s="27" customFormat="1" ht="19.2" x14ac:dyDescent="0.5">
      <c r="A22" s="1" t="s">
        <v>19</v>
      </c>
      <c r="B22" s="1">
        <v>1047787307.7622756</v>
      </c>
      <c r="C22" s="1">
        <v>1198372786.6050386</v>
      </c>
      <c r="D22" s="1">
        <v>2079062759.1976645</v>
      </c>
      <c r="E22" s="1">
        <v>2597063046.1607218</v>
      </c>
      <c r="F22" s="1">
        <v>5703552163.4483013</v>
      </c>
      <c r="G22" s="1">
        <v>7192813426.3876476</v>
      </c>
      <c r="H22" s="1">
        <v>11462461913.319939</v>
      </c>
      <c r="I22" s="1">
        <v>14872017465.143024</v>
      </c>
      <c r="J22" s="1">
        <v>23789250559.536915</v>
      </c>
      <c r="K22" s="1">
        <v>19979403913.648819</v>
      </c>
      <c r="L22" s="1">
        <v>29923701128.326233</v>
      </c>
      <c r="M22" s="1">
        <v>49478330467.956169</v>
      </c>
      <c r="N22" s="1">
        <v>42171011877.599785</v>
      </c>
      <c r="O22" s="1">
        <v>68679064474.080925</v>
      </c>
      <c r="P22" s="1">
        <v>108320217418.72723</v>
      </c>
      <c r="Q22" s="1">
        <v>153710784518.54163</v>
      </c>
      <c r="R22" s="1">
        <v>379154696578.46399</v>
      </c>
      <c r="S22" s="1">
        <v>991936331593.76978</v>
      </c>
      <c r="T22" s="1">
        <v>1981541674515.2483</v>
      </c>
      <c r="U22" s="1">
        <v>2345535908586.6519</v>
      </c>
    </row>
    <row r="23" spans="1:21" s="27" customFormat="1" ht="19.2" x14ac:dyDescent="0.5">
      <c r="A23" s="1" t="s">
        <v>20</v>
      </c>
      <c r="B23" s="1">
        <v>119606628.12415607</v>
      </c>
      <c r="C23" s="1">
        <v>119295710.31558858</v>
      </c>
      <c r="D23" s="1">
        <v>129114636.68674409</v>
      </c>
      <c r="E23" s="1">
        <v>149873338.8356967</v>
      </c>
      <c r="F23" s="1">
        <v>155294571.25177103</v>
      </c>
      <c r="G23" s="1">
        <v>173152134.66721365</v>
      </c>
      <c r="H23" s="1">
        <v>178318952.03688273</v>
      </c>
      <c r="I23" s="1">
        <v>190919118.23738143</v>
      </c>
      <c r="J23" s="1">
        <v>205711656.44943249</v>
      </c>
      <c r="K23" s="1">
        <v>201330582.1591174</v>
      </c>
      <c r="L23" s="1">
        <v>198967961.11285105</v>
      </c>
      <c r="M23" s="1">
        <v>201228135.75766465</v>
      </c>
      <c r="N23" s="1">
        <v>745155215.42147994</v>
      </c>
      <c r="O23" s="1">
        <v>1034372921.7113887</v>
      </c>
      <c r="P23" s="1">
        <v>1162653538.2871091</v>
      </c>
      <c r="Q23" s="1">
        <v>1148361322.9478934</v>
      </c>
      <c r="R23" s="1">
        <v>2047361916.5192366</v>
      </c>
      <c r="S23" s="1">
        <v>1969440223.2092874</v>
      </c>
      <c r="T23" s="1">
        <v>2316987019.5974107</v>
      </c>
      <c r="U23" s="1">
        <v>2243131416.7801142</v>
      </c>
    </row>
    <row r="24" spans="1:21" s="27" customFormat="1" ht="19.2" x14ac:dyDescent="0.5">
      <c r="A24" s="2" t="s">
        <v>21</v>
      </c>
      <c r="B24" s="34">
        <f>SUM(B4:B23)</f>
        <v>35606440281.927139</v>
      </c>
      <c r="C24" s="34">
        <f t="shared" ref="C24:U24" si="0">SUM(C4:C23)</f>
        <v>43975733839.242233</v>
      </c>
      <c r="D24" s="34">
        <f t="shared" si="0"/>
        <v>85199607533.220413</v>
      </c>
      <c r="E24" s="34">
        <f t="shared" si="0"/>
        <v>147779709584.26895</v>
      </c>
      <c r="F24" s="34">
        <f t="shared" si="0"/>
        <v>191420136379.3165</v>
      </c>
      <c r="G24" s="34">
        <f t="shared" si="0"/>
        <v>267951481657.68597</v>
      </c>
      <c r="H24" s="34">
        <f t="shared" si="0"/>
        <v>620945241007.18542</v>
      </c>
      <c r="I24" s="34">
        <f t="shared" si="0"/>
        <v>892899738361.24109</v>
      </c>
      <c r="J24" s="34">
        <f t="shared" si="0"/>
        <v>869994667972.96313</v>
      </c>
      <c r="K24" s="34">
        <f t="shared" si="0"/>
        <v>807085798624.14258</v>
      </c>
      <c r="L24" s="34">
        <f t="shared" si="0"/>
        <v>1186444820893.77</v>
      </c>
      <c r="M24" s="34">
        <f t="shared" si="0"/>
        <v>1596703699638.137</v>
      </c>
      <c r="N24" s="34">
        <f t="shared" si="0"/>
        <v>1770804517480.8589</v>
      </c>
      <c r="O24" s="34">
        <f t="shared" si="0"/>
        <v>2902989449205.6357</v>
      </c>
      <c r="P24" s="34">
        <f t="shared" si="0"/>
        <v>4826187307438.9844</v>
      </c>
      <c r="Q24" s="34">
        <f t="shared" si="0"/>
        <v>7510135989055.4443</v>
      </c>
      <c r="R24" s="34">
        <f t="shared" si="0"/>
        <v>9940276509526.6934</v>
      </c>
      <c r="S24" s="34">
        <f t="shared" si="0"/>
        <v>22132975790058.801</v>
      </c>
      <c r="T24" s="34">
        <f t="shared" si="0"/>
        <v>37733448299609.242</v>
      </c>
      <c r="U24" s="34">
        <f t="shared" si="0"/>
        <v>89381508066842.906</v>
      </c>
    </row>
    <row r="25" spans="1:21" s="27" customFormat="1" ht="19.2" x14ac:dyDescent="0.5">
      <c r="A25" s="1" t="s">
        <v>22</v>
      </c>
      <c r="B25" s="35">
        <f>B26-B27</f>
        <v>858211359.20589447</v>
      </c>
      <c r="C25" s="35">
        <f t="shared" ref="C25:U25" si="1">C26-C27</f>
        <v>1228113537.0288405</v>
      </c>
      <c r="D25" s="35">
        <f t="shared" si="1"/>
        <v>1932193802.7542725</v>
      </c>
      <c r="E25" s="35">
        <f t="shared" si="1"/>
        <v>7603318092.2875671</v>
      </c>
      <c r="F25" s="35">
        <f t="shared" si="1"/>
        <v>19651988848.862446</v>
      </c>
      <c r="G25" s="35">
        <f t="shared" si="1"/>
        <v>16166367524.354731</v>
      </c>
      <c r="H25" s="35">
        <f t="shared" si="1"/>
        <v>18337563733.359798</v>
      </c>
      <c r="I25" s="35">
        <f t="shared" si="1"/>
        <v>22602318263.834816</v>
      </c>
      <c r="J25" s="35">
        <f t="shared" si="1"/>
        <v>39631469977.248283</v>
      </c>
      <c r="K25" s="35">
        <f t="shared" si="1"/>
        <v>36061233707.059998</v>
      </c>
      <c r="L25" s="35">
        <f t="shared" si="1"/>
        <v>50498690174.515503</v>
      </c>
      <c r="M25" s="35">
        <f t="shared" si="1"/>
        <v>55783182425.176224</v>
      </c>
      <c r="N25" s="35">
        <f t="shared" si="1"/>
        <v>118369300264.16422</v>
      </c>
      <c r="O25" s="35">
        <f t="shared" si="1"/>
        <v>218764158197.34088</v>
      </c>
      <c r="P25" s="35">
        <f t="shared" si="1"/>
        <v>437145263690.03833</v>
      </c>
      <c r="Q25" s="35">
        <f t="shared" si="1"/>
        <v>665905387245.45654</v>
      </c>
      <c r="R25" s="35">
        <f t="shared" si="1"/>
        <v>473420798568.69482</v>
      </c>
      <c r="S25" s="35">
        <f t="shared" si="1"/>
        <v>1466000231694.6604</v>
      </c>
      <c r="T25" s="35">
        <f t="shared" si="1"/>
        <v>3673860149378.019</v>
      </c>
      <c r="U25" s="35">
        <f t="shared" si="1"/>
        <v>3986560485560.4961</v>
      </c>
    </row>
    <row r="26" spans="1:21" s="27" customFormat="1" ht="19.2" x14ac:dyDescent="0.5">
      <c r="A26" s="1" t="s">
        <v>23</v>
      </c>
      <c r="B26" s="35">
        <v>858211359.20589447</v>
      </c>
      <c r="C26" s="35">
        <v>1228113537.0288405</v>
      </c>
      <c r="D26" s="35">
        <f>2089063183.25171</f>
        <v>2089063183.2517099</v>
      </c>
      <c r="E26" s="1">
        <f>7852316864.79013</f>
        <v>7852316864.7901297</v>
      </c>
      <c r="F26" s="35">
        <v>20907964346.832161</v>
      </c>
      <c r="G26" s="35">
        <v>17199573967.627171</v>
      </c>
      <c r="H26" s="35">
        <v>19509533192.465771</v>
      </c>
      <c r="I26" s="35">
        <v>24046851850.486691</v>
      </c>
      <c r="J26" s="1">
        <v>41246599191.338707</v>
      </c>
      <c r="K26" s="1">
        <v>37530862567.403847</v>
      </c>
      <c r="L26" s="1">
        <v>52556698868.641258</v>
      </c>
      <c r="M26" s="1">
        <v>58056553754.616196</v>
      </c>
      <c r="N26" s="1">
        <v>122700857329.16422</v>
      </c>
      <c r="O26" s="1">
        <v>225264158197.34088</v>
      </c>
      <c r="P26" s="1">
        <v>444366562036.03833</v>
      </c>
      <c r="Q26" s="1">
        <v>694493990221.45654</v>
      </c>
      <c r="R26" s="1">
        <v>483735984592.68481</v>
      </c>
      <c r="S26" s="1">
        <v>1495814914075.6604</v>
      </c>
      <c r="T26" s="1">
        <v>3721860149378.019</v>
      </c>
      <c r="U26" s="1">
        <v>4123769813560.4961</v>
      </c>
    </row>
    <row r="27" spans="1:21" s="27" customFormat="1" ht="19.2" x14ac:dyDescent="0.5">
      <c r="A27" s="1" t="s">
        <v>24</v>
      </c>
      <c r="B27" s="36">
        <v>0</v>
      </c>
      <c r="C27" s="36">
        <v>0</v>
      </c>
      <c r="D27" s="14">
        <v>156869380.49743748</v>
      </c>
      <c r="E27" s="14">
        <v>248998772.50256252</v>
      </c>
      <c r="F27" s="35">
        <v>1255975497.9697137</v>
      </c>
      <c r="G27" s="35">
        <v>1033206443.2724408</v>
      </c>
      <c r="H27" s="35">
        <v>1171969459.1059728</v>
      </c>
      <c r="I27" s="35">
        <v>1444533586.6518731</v>
      </c>
      <c r="J27" s="1">
        <v>1615129214.0904207</v>
      </c>
      <c r="K27" s="1">
        <v>1469628860.3438473</v>
      </c>
      <c r="L27" s="1">
        <v>2058008694.1257563</v>
      </c>
      <c r="M27" s="1">
        <v>2273371329.4399757</v>
      </c>
      <c r="N27" s="1">
        <v>4331557065</v>
      </c>
      <c r="O27" s="1">
        <v>6500000000</v>
      </c>
      <c r="P27" s="1">
        <v>7221298346</v>
      </c>
      <c r="Q27" s="1">
        <v>28588602976</v>
      </c>
      <c r="R27" s="1">
        <v>10315186023.99</v>
      </c>
      <c r="S27" s="1">
        <v>29814682381</v>
      </c>
      <c r="T27" s="1">
        <v>48000000000</v>
      </c>
      <c r="U27" s="1">
        <v>137209328000</v>
      </c>
    </row>
    <row r="28" spans="1:21" s="27" customFormat="1" ht="19.2" x14ac:dyDescent="0.5">
      <c r="A28" s="2" t="s">
        <v>25</v>
      </c>
      <c r="B28" s="34">
        <f>B24+B25</f>
        <v>36464651641.133034</v>
      </c>
      <c r="C28" s="34">
        <f t="shared" ref="C28:U28" si="2">C24+C25</f>
        <v>45203847376.271072</v>
      </c>
      <c r="D28" s="34">
        <f t="shared" si="2"/>
        <v>87131801335.974686</v>
      </c>
      <c r="E28" s="34">
        <f t="shared" si="2"/>
        <v>155383027676.55652</v>
      </c>
      <c r="F28" s="34">
        <f t="shared" si="2"/>
        <v>211072125228.17896</v>
      </c>
      <c r="G28" s="34">
        <f t="shared" si="2"/>
        <v>284117849182.04071</v>
      </c>
      <c r="H28" s="34">
        <f t="shared" si="2"/>
        <v>639282804740.54517</v>
      </c>
      <c r="I28" s="34">
        <f t="shared" si="2"/>
        <v>915502056625.07593</v>
      </c>
      <c r="J28" s="34">
        <f t="shared" si="2"/>
        <v>909626137950.21143</v>
      </c>
      <c r="K28" s="34">
        <f t="shared" si="2"/>
        <v>843147032331.20264</v>
      </c>
      <c r="L28" s="34">
        <f t="shared" si="2"/>
        <v>1236943511068.2856</v>
      </c>
      <c r="M28" s="34">
        <f t="shared" si="2"/>
        <v>1652486882063.3132</v>
      </c>
      <c r="N28" s="34">
        <f t="shared" si="2"/>
        <v>1889173817745.0232</v>
      </c>
      <c r="O28" s="34">
        <f t="shared" si="2"/>
        <v>3121753607402.9766</v>
      </c>
      <c r="P28" s="34">
        <f t="shared" si="2"/>
        <v>5263332571129.0225</v>
      </c>
      <c r="Q28" s="34">
        <f t="shared" si="2"/>
        <v>8176041376300.9004</v>
      </c>
      <c r="R28" s="34">
        <f t="shared" si="2"/>
        <v>10413697308095.389</v>
      </c>
      <c r="S28" s="34">
        <f t="shared" si="2"/>
        <v>23598976021753.461</v>
      </c>
      <c r="T28" s="34">
        <f t="shared" si="2"/>
        <v>41407308448987.258</v>
      </c>
      <c r="U28" s="34">
        <f t="shared" si="2"/>
        <v>93368068552403.406</v>
      </c>
    </row>
    <row r="29" spans="1:21" x14ac:dyDescent="0.25">
      <c r="B29" s="38"/>
      <c r="C29" s="38"/>
      <c r="D29" s="38"/>
      <c r="E29" s="38"/>
    </row>
    <row r="30" spans="1:21" customFormat="1" ht="19.2" x14ac:dyDescent="0.5">
      <c r="A30" s="41" t="s">
        <v>30</v>
      </c>
      <c r="B30" s="41">
        <v>8.25</v>
      </c>
      <c r="C30" s="41">
        <v>8.25</v>
      </c>
      <c r="D30" s="41">
        <v>8.25</v>
      </c>
      <c r="E30" s="41">
        <v>8.25</v>
      </c>
      <c r="F30" s="41">
        <v>60.744999999999997</v>
      </c>
      <c r="G30" s="41">
        <v>60.744999999999997</v>
      </c>
      <c r="H30" s="41">
        <v>60.744999999999997</v>
      </c>
      <c r="I30" s="41">
        <v>60.744999999999997</v>
      </c>
      <c r="J30" s="41">
        <v>128.94499999999999</v>
      </c>
      <c r="K30" s="41">
        <v>128.94499999999999</v>
      </c>
      <c r="L30" s="41">
        <v>128.94499999999999</v>
      </c>
      <c r="M30" s="41">
        <v>128.94499999999999</v>
      </c>
      <c r="N30" s="41">
        <v>473.5</v>
      </c>
      <c r="O30" s="41">
        <v>473.5</v>
      </c>
      <c r="P30" s="41">
        <v>473.5</v>
      </c>
      <c r="Q30" s="41">
        <v>473.5</v>
      </c>
      <c r="R30" s="41">
        <v>3795.01</v>
      </c>
      <c r="S30" s="41">
        <v>3795.01</v>
      </c>
      <c r="T30" s="41">
        <v>3795.01</v>
      </c>
      <c r="U30" s="41">
        <v>3795.01</v>
      </c>
    </row>
    <row r="51" spans="2:20" x14ac:dyDescent="0.25">
      <c r="R51" s="42"/>
      <c r="S51" s="43"/>
      <c r="T51" s="43"/>
    </row>
    <row r="52" spans="2:20" x14ac:dyDescent="0.25">
      <c r="B52" s="39"/>
      <c r="C52" s="39"/>
      <c r="D52" s="39"/>
      <c r="E52" s="39"/>
      <c r="F52" s="44"/>
      <c r="G52" s="44"/>
      <c r="H52" s="44"/>
      <c r="I52" s="44"/>
      <c r="J52" s="44"/>
    </row>
    <row r="53" spans="2:20" x14ac:dyDescent="0.25">
      <c r="J53" s="44"/>
    </row>
    <row r="54" spans="2:20" x14ac:dyDescent="0.25">
      <c r="J54" s="44"/>
    </row>
  </sheetData>
  <pageMargins left="0.7" right="0.7" top="0.75" bottom="0.75" header="0.3" footer="0.3"/>
  <pageSetup scale="72" orientation="landscape" r:id="rId1"/>
  <colBreaks count="1" manualBreakCount="1">
    <brk id="15" max="3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AD31-F878-4D4F-BCE9-88ED99BC64BA}">
  <dimension ref="A1:U29"/>
  <sheetViews>
    <sheetView zoomScaleNormal="100" workbookViewId="0">
      <selection activeCell="A5" sqref="A5"/>
    </sheetView>
  </sheetViews>
  <sheetFormatPr defaultColWidth="9.109375" defaultRowHeight="13.8" x14ac:dyDescent="0.25"/>
  <cols>
    <col min="1" max="1" width="67" style="69" customWidth="1"/>
    <col min="2" max="13" width="10" style="69" customWidth="1"/>
    <col min="14" max="15" width="10.109375" style="69" bestFit="1" customWidth="1"/>
    <col min="16" max="16" width="10.109375" style="119" bestFit="1" customWidth="1"/>
    <col min="17" max="18" width="10.109375" style="69" bestFit="1" customWidth="1"/>
    <col min="19" max="19" width="8.77734375" style="69" customWidth="1"/>
    <col min="20" max="20" width="8.88671875" style="69" customWidth="1"/>
    <col min="21" max="21" width="9.88671875" style="69" bestFit="1" customWidth="1"/>
    <col min="22" max="16384" width="9.109375" style="69"/>
  </cols>
  <sheetData>
    <row r="1" spans="1:21" s="63" customFormat="1" ht="19.2" x14ac:dyDescent="0.5">
      <c r="A1" s="62" t="s">
        <v>45</v>
      </c>
      <c r="P1" s="99"/>
    </row>
    <row r="2" spans="1:21" s="63" customFormat="1" ht="19.8" thickBot="1" x14ac:dyDescent="0.55000000000000004">
      <c r="P2" s="99"/>
    </row>
    <row r="3" spans="1:21" s="63" customFormat="1" ht="19.2" x14ac:dyDescent="0.5">
      <c r="A3" s="64" t="s">
        <v>0</v>
      </c>
      <c r="B3" s="65">
        <v>2019</v>
      </c>
      <c r="C3" s="25">
        <v>2019</v>
      </c>
      <c r="D3" s="25">
        <v>2019</v>
      </c>
      <c r="E3" s="25">
        <v>2019</v>
      </c>
      <c r="F3" s="65">
        <v>2020</v>
      </c>
      <c r="G3" s="25">
        <v>2020</v>
      </c>
      <c r="H3" s="25">
        <v>2020</v>
      </c>
      <c r="I3" s="12">
        <v>2020</v>
      </c>
      <c r="J3" s="25">
        <v>2021</v>
      </c>
      <c r="K3" s="25">
        <v>2021</v>
      </c>
      <c r="L3" s="25">
        <v>2021</v>
      </c>
      <c r="M3" s="25">
        <v>2021</v>
      </c>
      <c r="N3" s="65">
        <v>2022</v>
      </c>
      <c r="O3" s="25">
        <v>2022</v>
      </c>
      <c r="P3" s="116">
        <v>2022</v>
      </c>
      <c r="Q3" s="12">
        <v>2022</v>
      </c>
      <c r="R3" s="12">
        <v>2023</v>
      </c>
      <c r="S3" s="12">
        <v>2023</v>
      </c>
      <c r="T3" s="12">
        <v>2023</v>
      </c>
      <c r="U3" s="12">
        <v>2023</v>
      </c>
    </row>
    <row r="4" spans="1:21" s="63" customFormat="1" ht="19.2" x14ac:dyDescent="0.5">
      <c r="A4" s="66"/>
      <c r="B4" s="67" t="s">
        <v>26</v>
      </c>
      <c r="C4" s="21" t="s">
        <v>27</v>
      </c>
      <c r="D4" s="21" t="s">
        <v>28</v>
      </c>
      <c r="E4" s="21" t="s">
        <v>29</v>
      </c>
      <c r="F4" s="67" t="s">
        <v>26</v>
      </c>
      <c r="G4" s="21" t="s">
        <v>27</v>
      </c>
      <c r="H4" s="21" t="s">
        <v>28</v>
      </c>
      <c r="I4" s="13" t="s">
        <v>29</v>
      </c>
      <c r="J4" s="21" t="s">
        <v>26</v>
      </c>
      <c r="K4" s="21" t="s">
        <v>27</v>
      </c>
      <c r="L4" s="21" t="s">
        <v>28</v>
      </c>
      <c r="M4" s="21" t="s">
        <v>29</v>
      </c>
      <c r="N4" s="67" t="s">
        <v>26</v>
      </c>
      <c r="O4" s="21" t="s">
        <v>27</v>
      </c>
      <c r="P4" s="117" t="s">
        <v>28</v>
      </c>
      <c r="Q4" s="13" t="s">
        <v>29</v>
      </c>
      <c r="R4" s="13" t="s">
        <v>26</v>
      </c>
      <c r="S4" s="13" t="s">
        <v>27</v>
      </c>
      <c r="T4" s="13" t="s">
        <v>28</v>
      </c>
      <c r="U4" s="13" t="s">
        <v>29</v>
      </c>
    </row>
    <row r="5" spans="1:21" s="63" customFormat="1" ht="19.2" x14ac:dyDescent="0.5">
      <c r="A5" s="14" t="s">
        <v>1</v>
      </c>
      <c r="B5" s="68">
        <f>'Table 2.1 QGDP CP 2019 to 2023'!B4/'Table 2.1 QGDP CP 2019 to 2023'!$B$28*100</f>
        <v>8.6621549533916369</v>
      </c>
      <c r="C5" s="68">
        <f>'Table 2.1 QGDP CP 2019 to 2023'!C4/'Table 2.1 QGDP CP 2019 to 2023'!$C$28*100</f>
        <v>7.3851062956260662</v>
      </c>
      <c r="D5" s="68">
        <f>'Table 2.1 QGDP CP 2019 to 2023'!D4/'Table 2.1 QGDP CP 2019 to 2023'!$D$28*100</f>
        <v>14.543791915742524</v>
      </c>
      <c r="E5" s="68">
        <f>'Table 2.1 QGDP CP 2019 to 2023'!E4/'Table 2.1 QGDP CP 2019 to 2023'!$E$28*100</f>
        <v>8.5598244970519097</v>
      </c>
      <c r="F5" s="68">
        <f>'Table 2.1 QGDP CP 2019 to 2023'!F4/'Table 2.1 QGDP CP 2019 to 2023'!$F$28*100</f>
        <v>6.3113090542021064</v>
      </c>
      <c r="G5" s="68">
        <f>'Table 2.1 QGDP CP 2019 to 2023'!G4/'Table 2.1 QGDP CP 2019 to 2023'!$G$28*100</f>
        <v>6.0024825437697764</v>
      </c>
      <c r="H5" s="68">
        <f>'Table 2.1 QGDP CP 2019 to 2023'!H4/'Table 2.1 QGDP CP 2019 to 2023'!$H$28*100</f>
        <v>7.9843243253855585</v>
      </c>
      <c r="I5" s="68">
        <f>'Table 2.1 QGDP CP 2019 to 2023'!I4/'Table 2.1 QGDP CP 2019 to 2023'!$I$28*100</f>
        <v>11.129921529798416</v>
      </c>
      <c r="J5" s="68">
        <f>'Table 2.1 QGDP CP 2019 to 2023'!J4/'Table 2.1 QGDP CP 2019 to 2023'!$J$28*100</f>
        <v>8.0332871468590081</v>
      </c>
      <c r="K5" s="68">
        <f>'Table 2.1 QGDP CP 2019 to 2023'!K4/'Table 2.1 QGDP CP 2019 to 2023'!$K$28*100</f>
        <v>5.2597540111844321</v>
      </c>
      <c r="L5" s="68">
        <f>'Table 2.1 QGDP CP 2019 to 2023'!L4/'Table 2.1 QGDP CP 2019 to 2023'!$L$28*100</f>
        <v>9.4392344380404083</v>
      </c>
      <c r="M5" s="68">
        <f>'Table 2.1 QGDP CP 2019 to 2023'!M4/'Table 2.1 QGDP CP 2019 to 2023'!$M$28*100</f>
        <v>11.160597111221497</v>
      </c>
      <c r="N5" s="68">
        <f>'Table 2.1 QGDP CP 2019 to 2023'!N4/'Table 2.1 QGDP CP 2019 to 2023'!$N$28*100</f>
        <v>11.185414056603129</v>
      </c>
      <c r="O5" s="68">
        <f>'Table 2.1 QGDP CP 2019 to 2023'!O4/'Table 2.1 QGDP CP 2019 to 2023'!$O$28*100</f>
        <v>8.4840139096152267</v>
      </c>
      <c r="P5" s="118">
        <f>'Table 2.1 QGDP CP 2019 to 2023'!P4/'Table 2.1 QGDP CP 2019 to 2023'!$P$28*100</f>
        <v>8.3673911657977751</v>
      </c>
      <c r="Q5" s="68">
        <f>'Table 2.1 QGDP CP 2019 to 2023'!Q4/'Table 2.1 QGDP CP 2019 to 2023'!$Q$28*100</f>
        <v>5.6593482103772415</v>
      </c>
      <c r="R5" s="68">
        <f>'Table 2.1 QGDP CP 2019 to 2023'!R4/'Table 2.1 QGDP CP 2019 to 2023'!$R$28*100</f>
        <v>4.0241602437041966</v>
      </c>
      <c r="S5" s="68">
        <f>'Table 2.1 QGDP CP 2019 to 2023'!S4/'Table 2.1 QGDP CP 2019 to 2023'!$S$28*100</f>
        <v>6.345689479274121</v>
      </c>
      <c r="T5" s="68">
        <f>'Table 2.1 QGDP CP 2019 to 2023'!T4/'Table 2.1 QGDP CP 2019 to 2023'!$T$28*100</f>
        <v>6.2382085842040516</v>
      </c>
      <c r="U5" s="68">
        <f>'Table 2.1 QGDP CP 2019 to 2023'!U4/'Table 2.1 QGDP CP 2019 to 2023'!$U$28*100</f>
        <v>2.7269281033874941</v>
      </c>
    </row>
    <row r="6" spans="1:21" s="63" customFormat="1" ht="19.2" x14ac:dyDescent="0.5">
      <c r="A6" s="14" t="s">
        <v>2</v>
      </c>
      <c r="B6" s="68">
        <f>'Table 2.1 QGDP CP 2019 to 2023'!B5/'Table 2.1 QGDP CP 2019 to 2023'!$B$28*100</f>
        <v>6.5045372290710333</v>
      </c>
      <c r="C6" s="68">
        <f>'Table 2.1 QGDP CP 2019 to 2023'!C5/'Table 2.1 QGDP CP 2019 to 2023'!$C$28*100</f>
        <v>11.136159963839914</v>
      </c>
      <c r="D6" s="68">
        <f>'Table 2.1 QGDP CP 2019 to 2023'!D5/'Table 2.1 QGDP CP 2019 to 2023'!$D$28*100</f>
        <v>15.167627068843018</v>
      </c>
      <c r="E6" s="68">
        <f>'Table 2.1 QGDP CP 2019 to 2023'!E5/'Table 2.1 QGDP CP 2019 to 2023'!$E$28*100</f>
        <v>12.332523564071661</v>
      </c>
      <c r="F6" s="68">
        <f>'Table 2.1 QGDP CP 2019 to 2023'!F5/'Table 2.1 QGDP CP 2019 to 2023'!$F$28*100</f>
        <v>11.09533844181537</v>
      </c>
      <c r="G6" s="68">
        <f>'Table 2.1 QGDP CP 2019 to 2023'!G5/'Table 2.1 QGDP CP 2019 to 2023'!$G$28*100</f>
        <v>14.541761645937425</v>
      </c>
      <c r="H6" s="68">
        <f>'Table 2.1 QGDP CP 2019 to 2023'!H5/'Table 2.1 QGDP CP 2019 to 2023'!$H$28*100</f>
        <v>14.561849924885955</v>
      </c>
      <c r="I6" s="68">
        <f>'Table 2.1 QGDP CP 2019 to 2023'!I5/'Table 2.1 QGDP CP 2019 to 2023'!$I$28*100</f>
        <v>9.997949909959079</v>
      </c>
      <c r="J6" s="68">
        <f>'Table 2.1 QGDP CP 2019 to 2023'!J5/'Table 2.1 QGDP CP 2019 to 2023'!$J$28*100</f>
        <v>10.524089271122124</v>
      </c>
      <c r="K6" s="68">
        <f>'Table 2.1 QGDP CP 2019 to 2023'!K5/'Table 2.1 QGDP CP 2019 to 2023'!$K$28*100</f>
        <v>15.662091130165612</v>
      </c>
      <c r="L6" s="68">
        <f>'Table 2.1 QGDP CP 2019 to 2023'!L5/'Table 2.1 QGDP CP 2019 to 2023'!$L$28*100</f>
        <v>9.9336991261379932</v>
      </c>
      <c r="M6" s="68">
        <f>'Table 2.1 QGDP CP 2019 to 2023'!M5/'Table 2.1 QGDP CP 2019 to 2023'!$M$28*100</f>
        <v>9.2439417900752066</v>
      </c>
      <c r="N6" s="68">
        <f>'Table 2.1 QGDP CP 2019 to 2023'!N5/'Table 2.1 QGDP CP 2019 to 2023'!$N$28*100</f>
        <v>10.436472775470572</v>
      </c>
      <c r="O6" s="68">
        <f>'Table 2.1 QGDP CP 2019 to 2023'!O5/'Table 2.1 QGDP CP 2019 to 2023'!$O$28*100</f>
        <v>12.236689344564985</v>
      </c>
      <c r="P6" s="118">
        <f>'Table 2.1 QGDP CP 2019 to 2023'!P5/'Table 2.1 QGDP CP 2019 to 2023'!$P$28*100</f>
        <v>15.334681729015486</v>
      </c>
      <c r="Q6" s="68">
        <f>'Table 2.1 QGDP CP 2019 to 2023'!Q5/'Table 2.1 QGDP CP 2019 to 2023'!$Q$28*100</f>
        <v>12.832724379788077</v>
      </c>
      <c r="R6" s="68">
        <f>'Table 2.1 QGDP CP 2019 to 2023'!R5/'Table 2.1 QGDP CP 2019 to 2023'!$R$28*100</f>
        <v>6.3093114027352248</v>
      </c>
      <c r="S6" s="68">
        <f>'Table 2.1 QGDP CP 2019 to 2023'!S5/'Table 2.1 QGDP CP 2019 to 2023'!$S$28*100</f>
        <v>6.9529766308379886</v>
      </c>
      <c r="T6" s="68">
        <f>'Table 2.1 QGDP CP 2019 to 2023'!T5/'Table 2.1 QGDP CP 2019 to 2023'!$T$28*100</f>
        <v>4.9790423260779972</v>
      </c>
      <c r="U6" s="68">
        <f>'Table 2.1 QGDP CP 2019 to 2023'!U5/'Table 2.1 QGDP CP 2019 to 2023'!$U$28*100</f>
        <v>6.6656289682250485</v>
      </c>
    </row>
    <row r="7" spans="1:21" s="63" customFormat="1" ht="19.2" x14ac:dyDescent="0.5">
      <c r="A7" s="14" t="s">
        <v>3</v>
      </c>
      <c r="B7" s="68">
        <f>'Table 2.1 QGDP CP 2019 to 2023'!B6/'Table 2.1 QGDP CP 2019 to 2023'!$B$28*100</f>
        <v>8.4293028052833243</v>
      </c>
      <c r="C7" s="68">
        <f>'Table 2.1 QGDP CP 2019 to 2023'!C6/'Table 2.1 QGDP CP 2019 to 2023'!$C$28*100</f>
        <v>11.492957172815368</v>
      </c>
      <c r="D7" s="68">
        <f>'Table 2.1 QGDP CP 2019 to 2023'!D6/'Table 2.1 QGDP CP 2019 to 2023'!$D$28*100</f>
        <v>13.336594059291151</v>
      </c>
      <c r="E7" s="68">
        <f>'Table 2.1 QGDP CP 2019 to 2023'!E6/'Table 2.1 QGDP CP 2019 to 2023'!$E$28*100</f>
        <v>17.466693305048352</v>
      </c>
      <c r="F7" s="68">
        <f>'Table 2.1 QGDP CP 2019 to 2023'!F6/'Table 2.1 QGDP CP 2019 to 2023'!$F$28*100</f>
        <v>18.276681473887454</v>
      </c>
      <c r="G7" s="68">
        <f>'Table 2.1 QGDP CP 2019 to 2023'!G6/'Table 2.1 QGDP CP 2019 to 2023'!$G$28*100</f>
        <v>15.217817556163807</v>
      </c>
      <c r="H7" s="68">
        <f>'Table 2.1 QGDP CP 2019 to 2023'!H6/'Table 2.1 QGDP CP 2019 to 2023'!$H$28*100</f>
        <v>14.971185266738205</v>
      </c>
      <c r="I7" s="68">
        <f>'Table 2.1 QGDP CP 2019 to 2023'!I6/'Table 2.1 QGDP CP 2019 to 2023'!$I$28*100</f>
        <v>16.435211214721463</v>
      </c>
      <c r="J7" s="68">
        <f>'Table 2.1 QGDP CP 2019 to 2023'!J6/'Table 2.1 QGDP CP 2019 to 2023'!$J$28*100</f>
        <v>12.645613823992601</v>
      </c>
      <c r="K7" s="68">
        <f>'Table 2.1 QGDP CP 2019 to 2023'!K6/'Table 2.1 QGDP CP 2019 to 2023'!$K$28*100</f>
        <v>9.9489664683897345</v>
      </c>
      <c r="L7" s="68">
        <f>'Table 2.1 QGDP CP 2019 to 2023'!L6/'Table 2.1 QGDP CP 2019 to 2023'!$L$28*100</f>
        <v>14.175447346167189</v>
      </c>
      <c r="M7" s="68">
        <f>'Table 2.1 QGDP CP 2019 to 2023'!M6/'Table 2.1 QGDP CP 2019 to 2023'!$M$28*100</f>
        <v>12.968575750759982</v>
      </c>
      <c r="N7" s="68">
        <f>'Table 2.1 QGDP CP 2019 to 2023'!N6/'Table 2.1 QGDP CP 2019 to 2023'!$N$28*100</f>
        <v>18.965169835789645</v>
      </c>
      <c r="O7" s="68">
        <f>'Table 2.1 QGDP CP 2019 to 2023'!O6/'Table 2.1 QGDP CP 2019 to 2023'!$O$28*100</f>
        <v>21.13234214873621</v>
      </c>
      <c r="P7" s="118">
        <f>'Table 2.1 QGDP CP 2019 to 2023'!P6/'Table 2.1 QGDP CP 2019 to 2023'!$P$28*100</f>
        <v>17.93771609234906</v>
      </c>
      <c r="Q7" s="68">
        <f>'Table 2.1 QGDP CP 2019 to 2023'!Q6/'Table 2.1 QGDP CP 2019 to 2023'!$Q$28*100</f>
        <v>24.362550727251879</v>
      </c>
      <c r="R7" s="68">
        <f>'Table 2.1 QGDP CP 2019 to 2023'!R6/'Table 2.1 QGDP CP 2019 to 2023'!$R$28*100</f>
        <v>20.499489960005942</v>
      </c>
      <c r="S7" s="68">
        <f>'Table 2.1 QGDP CP 2019 to 2023'!S6/'Table 2.1 QGDP CP 2019 to 2023'!$S$28*100</f>
        <v>11.909379365602547</v>
      </c>
      <c r="T7" s="68">
        <f>'Table 2.1 QGDP CP 2019 to 2023'!T6/'Table 2.1 QGDP CP 2019 to 2023'!$T$28*100</f>
        <v>7.3647076242391725</v>
      </c>
      <c r="U7" s="68">
        <f>'Table 2.1 QGDP CP 2019 to 2023'!U6/'Table 2.1 QGDP CP 2019 to 2023'!$U$28*100</f>
        <v>21.615631903862312</v>
      </c>
    </row>
    <row r="8" spans="1:21" s="63" customFormat="1" ht="19.2" x14ac:dyDescent="0.5">
      <c r="A8" s="14" t="s">
        <v>4</v>
      </c>
      <c r="B8" s="68">
        <f>'Table 2.1 QGDP CP 2019 to 2023'!B7/'Table 2.1 QGDP CP 2019 to 2023'!$B$28*100</f>
        <v>3.2723957583774084</v>
      </c>
      <c r="C8" s="68">
        <f>'Table 2.1 QGDP CP 2019 to 2023'!C7/'Table 2.1 QGDP CP 2019 to 2023'!$C$28*100</f>
        <v>2.3955158964728804</v>
      </c>
      <c r="D8" s="68">
        <f>'Table 2.1 QGDP CP 2019 to 2023'!D7/'Table 2.1 QGDP CP 2019 to 2023'!$D$28*100</f>
        <v>1.7611374272467368</v>
      </c>
      <c r="E8" s="68">
        <f>'Table 2.1 QGDP CP 2019 to 2023'!E7/'Table 2.1 QGDP CP 2019 to 2023'!$E$28*100</f>
        <v>3.5271392231244127</v>
      </c>
      <c r="F8" s="68">
        <f>'Table 2.1 QGDP CP 2019 to 2023'!F7/'Table 2.1 QGDP CP 2019 to 2023'!$F$28*100</f>
        <v>3.4834886060658481</v>
      </c>
      <c r="G8" s="68">
        <f>'Table 2.1 QGDP CP 2019 to 2023'!G7/'Table 2.1 QGDP CP 2019 to 2023'!$G$28*100</f>
        <v>3.1267689811053803</v>
      </c>
      <c r="H8" s="68">
        <f>'Table 2.1 QGDP CP 2019 to 2023'!H7/'Table 2.1 QGDP CP 2019 to 2023'!$H$28*100</f>
        <v>1.940510703534535</v>
      </c>
      <c r="I8" s="68">
        <f>'Table 2.1 QGDP CP 2019 to 2023'!I7/'Table 2.1 QGDP CP 2019 to 2023'!$I$28*100</f>
        <v>2.8679016197832117</v>
      </c>
      <c r="J8" s="68">
        <f>'Table 2.1 QGDP CP 2019 to 2023'!J7/'Table 2.1 QGDP CP 2019 to 2023'!$J$28*100</f>
        <v>2.8013941635768878</v>
      </c>
      <c r="K8" s="68">
        <f>'Table 2.1 QGDP CP 2019 to 2023'!K7/'Table 2.1 QGDP CP 2019 to 2023'!$K$28*100</f>
        <v>3.32166997638189</v>
      </c>
      <c r="L8" s="68">
        <f>'Table 2.1 QGDP CP 2019 to 2023'!L7/'Table 2.1 QGDP CP 2019 to 2023'!$L$28*100</f>
        <v>2.3072770904980713</v>
      </c>
      <c r="M8" s="68">
        <f>'Table 2.1 QGDP CP 2019 to 2023'!M7/'Table 2.1 QGDP CP 2019 to 2023'!$M$28*100</f>
        <v>1.6520493634738218</v>
      </c>
      <c r="N8" s="68">
        <f>'Table 2.1 QGDP CP 2019 to 2023'!N7/'Table 2.1 QGDP CP 2019 to 2023'!$N$28*100</f>
        <v>1.5634716438029099</v>
      </c>
      <c r="O8" s="68">
        <f>'Table 2.1 QGDP CP 2019 to 2023'!O7/'Table 2.1 QGDP CP 2019 to 2023'!$O$28*100</f>
        <v>1.7056957776489186</v>
      </c>
      <c r="P8" s="118">
        <f>'Table 2.1 QGDP CP 2019 to 2023'!P7/'Table 2.1 QGDP CP 2019 to 2023'!$P$28*100</f>
        <v>2.3485604331884895</v>
      </c>
      <c r="Q8" s="68">
        <f>'Table 2.1 QGDP CP 2019 to 2023'!Q7/'Table 2.1 QGDP CP 2019 to 2023'!$Q$28*100</f>
        <v>1.3958441432097175</v>
      </c>
      <c r="R8" s="68">
        <f>'Table 2.1 QGDP CP 2019 to 2023'!R7/'Table 2.1 QGDP CP 2019 to 2023'!$R$28*100</f>
        <v>1.5789563726543392</v>
      </c>
      <c r="S8" s="68">
        <f>'Table 2.1 QGDP CP 2019 to 2023'!S7/'Table 2.1 QGDP CP 2019 to 2023'!$S$28*100</f>
        <v>2.7767790375746779</v>
      </c>
      <c r="T8" s="68">
        <f>'Table 2.1 QGDP CP 2019 to 2023'!T7/'Table 2.1 QGDP CP 2019 to 2023'!$T$28*100</f>
        <v>2.897501102491999</v>
      </c>
      <c r="U8" s="68">
        <f>'Table 2.1 QGDP CP 2019 to 2023'!U7/'Table 2.1 QGDP CP 2019 to 2023'!$U$28*100</f>
        <v>1.3541799906396279</v>
      </c>
    </row>
    <row r="9" spans="1:21" s="63" customFormat="1" ht="19.2" x14ac:dyDescent="0.5">
      <c r="A9" s="14" t="s">
        <v>5</v>
      </c>
      <c r="B9" s="68">
        <f>'Table 2.1 QGDP CP 2019 to 2023'!B8/'Table 2.1 QGDP CP 2019 to 2023'!$B$28*100</f>
        <v>0.15489773073070354</v>
      </c>
      <c r="C9" s="68">
        <f>'Table 2.1 QGDP CP 2019 to 2023'!C8/'Table 2.1 QGDP CP 2019 to 2023'!$C$28*100</f>
        <v>0.12367130112720585</v>
      </c>
      <c r="D9" s="68">
        <f>'Table 2.1 QGDP CP 2019 to 2023'!D8/'Table 2.1 QGDP CP 2019 to 2023'!$D$28*100</f>
        <v>7.8373613074071868E-2</v>
      </c>
      <c r="E9" s="68">
        <f>'Table 2.1 QGDP CP 2019 to 2023'!E8/'Table 2.1 QGDP CP 2019 to 2023'!$E$28*100</f>
        <v>0.41791443203351442</v>
      </c>
      <c r="F9" s="68">
        <f>'Table 2.1 QGDP CP 2019 to 2023'!F8/'Table 2.1 QGDP CP 2019 to 2023'!$F$28*100</f>
        <v>7.8151765790711591E-2</v>
      </c>
      <c r="G9" s="68">
        <f>'Table 2.1 QGDP CP 2019 to 2023'!G8/'Table 2.1 QGDP CP 2019 to 2023'!$G$28*100</f>
        <v>9.8070526899879454E-2</v>
      </c>
      <c r="H9" s="68">
        <f>'Table 2.1 QGDP CP 2019 to 2023'!H8/'Table 2.1 QGDP CP 2019 to 2023'!$H$28*100</f>
        <v>9.0020439372152913E-2</v>
      </c>
      <c r="I9" s="68">
        <f>'Table 2.1 QGDP CP 2019 to 2023'!I8/'Table 2.1 QGDP CP 2019 to 2023'!$I$28*100</f>
        <v>0.5296601491209092</v>
      </c>
      <c r="J9" s="68">
        <f>'Table 2.1 QGDP CP 2019 to 2023'!J8/'Table 2.1 QGDP CP 2019 to 2023'!$J$28*100</f>
        <v>6.376961638088334E-2</v>
      </c>
      <c r="K9" s="68">
        <f>'Table 2.1 QGDP CP 2019 to 2023'!K8/'Table 2.1 QGDP CP 2019 to 2023'!$K$28*100</f>
        <v>7.9846232948502724E-2</v>
      </c>
      <c r="L9" s="68">
        <f>'Table 2.1 QGDP CP 2019 to 2023'!L8/'Table 2.1 QGDP CP 2019 to 2023'!$L$28*100</f>
        <v>8.2678842305661845E-2</v>
      </c>
      <c r="M9" s="68">
        <f>'Table 2.1 QGDP CP 2019 to 2023'!M8/'Table 2.1 QGDP CP 2019 to 2023'!$M$28*100</f>
        <v>0.42453332033724939</v>
      </c>
      <c r="N9" s="68">
        <f>'Table 2.1 QGDP CP 2019 to 2023'!N8/'Table 2.1 QGDP CP 2019 to 2023'!$N$28*100</f>
        <v>0.29390964605640701</v>
      </c>
      <c r="O9" s="68">
        <f>'Table 2.1 QGDP CP 2019 to 2023'!O8/'Table 2.1 QGDP CP 2019 to 2023'!$O$28*100</f>
        <v>0.26849319055466081</v>
      </c>
      <c r="P9" s="118">
        <f>'Table 2.1 QGDP CP 2019 to 2023'!P8/'Table 2.1 QGDP CP 2019 to 2023'!$P$28*100</f>
        <v>0.29631584121072857</v>
      </c>
      <c r="Q9" s="68">
        <f>'Table 2.1 QGDP CP 2019 to 2023'!Q8/'Table 2.1 QGDP CP 2019 to 2023'!$Q$28*100</f>
        <v>0.19234726524221402</v>
      </c>
      <c r="R9" s="68">
        <f>'Table 2.1 QGDP CP 2019 to 2023'!R8/'Table 2.1 QGDP CP 2019 to 2023'!$R$28*100</f>
        <v>0.1584045308239041</v>
      </c>
      <c r="S9" s="68">
        <f>'Table 2.1 QGDP CP 2019 to 2023'!S8/'Table 2.1 QGDP CP 2019 to 2023'!$S$28*100</f>
        <v>0.40904429846338064</v>
      </c>
      <c r="T9" s="68">
        <f>'Table 2.1 QGDP CP 2019 to 2023'!T8/'Table 2.1 QGDP CP 2019 to 2023'!$T$28*100</f>
        <v>1.2280849391122453</v>
      </c>
      <c r="U9" s="68">
        <f>'Table 2.1 QGDP CP 2019 to 2023'!U8/'Table 2.1 QGDP CP 2019 to 2023'!$U$28*100</f>
        <v>0.88657110769810565</v>
      </c>
    </row>
    <row r="10" spans="1:21" s="63" customFormat="1" ht="19.2" x14ac:dyDescent="0.5">
      <c r="A10" s="14" t="s">
        <v>6</v>
      </c>
      <c r="B10" s="68">
        <f>'Table 2.1 QGDP CP 2019 to 2023'!B9/'Table 2.1 QGDP CP 2019 to 2023'!$B$28*100</f>
        <v>2.3692616024458117</v>
      </c>
      <c r="C10" s="68">
        <f>'Table 2.1 QGDP CP 2019 to 2023'!C9/'Table 2.1 QGDP CP 2019 to 2023'!$C$28*100</f>
        <v>2.7068893161549514</v>
      </c>
      <c r="D10" s="68">
        <f>'Table 2.1 QGDP CP 2019 to 2023'!D9/'Table 2.1 QGDP CP 2019 to 2023'!$D$28*100</f>
        <v>2.6532430614411613</v>
      </c>
      <c r="E10" s="68">
        <f>'Table 2.1 QGDP CP 2019 to 2023'!E9/'Table 2.1 QGDP CP 2019 to 2023'!$E$28*100</f>
        <v>2.9391314982910135</v>
      </c>
      <c r="F10" s="68">
        <f>'Table 2.1 QGDP CP 2019 to 2023'!F9/'Table 2.1 QGDP CP 2019 to 2023'!$F$28*100</f>
        <v>1.9641555304048013</v>
      </c>
      <c r="G10" s="68">
        <f>'Table 2.1 QGDP CP 2019 to 2023'!G9/'Table 2.1 QGDP CP 2019 to 2023'!$G$28*100</f>
        <v>2.011686984737576</v>
      </c>
      <c r="H10" s="68">
        <f>'Table 2.1 QGDP CP 2019 to 2023'!H9/'Table 2.1 QGDP CP 2019 to 2023'!$H$28*100</f>
        <v>2.2165784378482183</v>
      </c>
      <c r="I10" s="68">
        <f>'Table 2.1 QGDP CP 2019 to 2023'!I9/'Table 2.1 QGDP CP 2019 to 2023'!$I$28*100</f>
        <v>2.4631188091417675</v>
      </c>
      <c r="J10" s="68">
        <f>'Table 2.1 QGDP CP 2019 to 2023'!J9/'Table 2.1 QGDP CP 2019 to 2023'!$J$28*100</f>
        <v>2.2274230300048141</v>
      </c>
      <c r="K10" s="68">
        <f>'Table 2.1 QGDP CP 2019 to 2023'!K9/'Table 2.1 QGDP CP 2019 to 2023'!$K$28*100</f>
        <v>2.4168424392636765</v>
      </c>
      <c r="L10" s="68">
        <f>'Table 2.1 QGDP CP 2019 to 2023'!L9/'Table 2.1 QGDP CP 2019 to 2023'!$L$28*100</f>
        <v>3.5077838825714331</v>
      </c>
      <c r="M10" s="68">
        <f>'Table 2.1 QGDP CP 2019 to 2023'!M9/'Table 2.1 QGDP CP 2019 to 2023'!$M$28*100</f>
        <v>4.1091012789118384</v>
      </c>
      <c r="N10" s="68">
        <f>'Table 2.1 QGDP CP 2019 to 2023'!N9/'Table 2.1 QGDP CP 2019 to 2023'!$N$28*100</f>
        <v>5.7612830195912972</v>
      </c>
      <c r="O10" s="68">
        <f>'Table 2.1 QGDP CP 2019 to 2023'!O9/'Table 2.1 QGDP CP 2019 to 2023'!$O$28*100</f>
        <v>4.5999131112571856</v>
      </c>
      <c r="P10" s="118">
        <f>'Table 2.1 QGDP CP 2019 to 2023'!P9/'Table 2.1 QGDP CP 2019 to 2023'!$P$28*100</f>
        <v>4.1423785192071296</v>
      </c>
      <c r="Q10" s="68">
        <f>'Table 2.1 QGDP CP 2019 to 2023'!Q9/'Table 2.1 QGDP CP 2019 to 2023'!$Q$28*100</f>
        <v>5.0562432489130087</v>
      </c>
      <c r="R10" s="68">
        <f>'Table 2.1 QGDP CP 2019 to 2023'!R9/'Table 2.1 QGDP CP 2019 to 2023'!$R$28*100</f>
        <v>2.6430842997718891</v>
      </c>
      <c r="S10" s="68">
        <f>'Table 2.1 QGDP CP 2019 to 2023'!S9/'Table 2.1 QGDP CP 2019 to 2023'!$S$28*100</f>
        <v>1.2090481327571569</v>
      </c>
      <c r="T10" s="68">
        <f>'Table 2.1 QGDP CP 2019 to 2023'!T9/'Table 2.1 QGDP CP 2019 to 2023'!$T$28*100</f>
        <v>1.0745478963113715</v>
      </c>
      <c r="U10" s="68">
        <f>'Table 2.1 QGDP CP 2019 to 2023'!U9/'Table 2.1 QGDP CP 2019 to 2023'!$U$28*100</f>
        <v>0.65134862222377865</v>
      </c>
    </row>
    <row r="11" spans="1:21" s="63" customFormat="1" ht="19.2" x14ac:dyDescent="0.5">
      <c r="A11" s="14" t="s">
        <v>7</v>
      </c>
      <c r="B11" s="68">
        <f>'Table 2.1 QGDP CP 2019 to 2023'!B10/'Table 2.1 QGDP CP 2019 to 2023'!$B$28*100</f>
        <v>17.572995686763441</v>
      </c>
      <c r="C11" s="68">
        <f>'Table 2.1 QGDP CP 2019 to 2023'!C10/'Table 2.1 QGDP CP 2019 to 2023'!$C$28*100</f>
        <v>20.339802360466678</v>
      </c>
      <c r="D11" s="68">
        <f>'Table 2.1 QGDP CP 2019 to 2023'!D10/'Table 2.1 QGDP CP 2019 to 2023'!$D$28*100</f>
        <v>20.109548418037285</v>
      </c>
      <c r="E11" s="68">
        <f>'Table 2.1 QGDP CP 2019 to 2023'!E10/'Table 2.1 QGDP CP 2019 to 2023'!$E$28*100</f>
        <v>20.509850347851639</v>
      </c>
      <c r="F11" s="68">
        <f>'Table 2.1 QGDP CP 2019 to 2023'!F10/'Table 2.1 QGDP CP 2019 to 2023'!$F$28*100</f>
        <v>21.759513640591731</v>
      </c>
      <c r="G11" s="68">
        <f>'Table 2.1 QGDP CP 2019 to 2023'!G10/'Table 2.1 QGDP CP 2019 to 2023'!$G$28*100</f>
        <v>21.59116575178961</v>
      </c>
      <c r="H11" s="68">
        <f>'Table 2.1 QGDP CP 2019 to 2023'!H10/'Table 2.1 QGDP CP 2019 to 2023'!$H$28*100</f>
        <v>20.712483377678204</v>
      </c>
      <c r="I11" s="68">
        <f>'Table 2.1 QGDP CP 2019 to 2023'!I10/'Table 2.1 QGDP CP 2019 to 2023'!$I$28*100</f>
        <v>21.49301636034285</v>
      </c>
      <c r="J11" s="68">
        <f>'Table 2.1 QGDP CP 2019 to 2023'!J10/'Table 2.1 QGDP CP 2019 to 2023'!$J$28*100</f>
        <v>25.036396000007187</v>
      </c>
      <c r="K11" s="68">
        <f>'Table 2.1 QGDP CP 2019 to 2023'!K10/'Table 2.1 QGDP CP 2019 to 2023'!$K$28*100</f>
        <v>19.594764638855917</v>
      </c>
      <c r="L11" s="68">
        <f>'Table 2.1 QGDP CP 2019 to 2023'!L10/'Table 2.1 QGDP CP 2019 to 2023'!$L$28*100</f>
        <v>22.833160527485816</v>
      </c>
      <c r="M11" s="68">
        <f>'Table 2.1 QGDP CP 2019 to 2023'!M10/'Table 2.1 QGDP CP 2019 to 2023'!$M$28*100</f>
        <v>26.596434099652161</v>
      </c>
      <c r="N11" s="68">
        <f>'Table 2.1 QGDP CP 2019 to 2023'!N10/'Table 2.1 QGDP CP 2019 to 2023'!$N$28*100</f>
        <v>18.898800619500765</v>
      </c>
      <c r="O11" s="68">
        <f>'Table 2.1 QGDP CP 2019 to 2023'!O10/'Table 2.1 QGDP CP 2019 to 2023'!$O$28*100</f>
        <v>15.166970897045031</v>
      </c>
      <c r="P11" s="118">
        <f>'Table 2.1 QGDP CP 2019 to 2023'!P10/'Table 2.1 QGDP CP 2019 to 2023'!$P$28*100</f>
        <v>12.610585513364873</v>
      </c>
      <c r="Q11" s="68">
        <f>'Table 2.1 QGDP CP 2019 to 2023'!Q10/'Table 2.1 QGDP CP 2019 to 2023'!$Q$28*100</f>
        <v>11.144897804989998</v>
      </c>
      <c r="R11" s="68">
        <f>'Table 2.1 QGDP CP 2019 to 2023'!R10/'Table 2.1 QGDP CP 2019 to 2023'!$R$28*100</f>
        <v>17.308160950789386</v>
      </c>
      <c r="S11" s="68">
        <f>'Table 2.1 QGDP CP 2019 to 2023'!S10/'Table 2.1 QGDP CP 2019 to 2023'!$S$28*100</f>
        <v>9.7335440681805689</v>
      </c>
      <c r="T11" s="68">
        <f>'Table 2.1 QGDP CP 2019 to 2023'!T10/'Table 2.1 QGDP CP 2019 to 2023'!$T$28*100</f>
        <v>8.4355608624083889</v>
      </c>
      <c r="U11" s="68">
        <f>'Table 2.1 QGDP CP 2019 to 2023'!U10/'Table 2.1 QGDP CP 2019 to 2023'!$U$28*100</f>
        <v>26.084701062712302</v>
      </c>
    </row>
    <row r="12" spans="1:21" s="63" customFormat="1" ht="19.2" x14ac:dyDescent="0.5">
      <c r="A12" s="14" t="s">
        <v>8</v>
      </c>
      <c r="B12" s="68">
        <f>'Table 2.1 QGDP CP 2019 to 2023'!B11/'Table 2.1 QGDP CP 2019 to 2023'!$B$28*100</f>
        <v>2.1798659386263393</v>
      </c>
      <c r="C12" s="68">
        <f>'Table 2.1 QGDP CP 2019 to 2023'!C11/'Table 2.1 QGDP CP 2019 to 2023'!$C$28*100</f>
        <v>2.5221538761035664</v>
      </c>
      <c r="D12" s="68">
        <f>'Table 2.1 QGDP CP 2019 to 2023'!D11/'Table 2.1 QGDP CP 2019 to 2023'!$D$28*100</f>
        <v>2.750605189353311</v>
      </c>
      <c r="E12" s="68">
        <f>'Table 2.1 QGDP CP 2019 to 2023'!E11/'Table 2.1 QGDP CP 2019 to 2023'!$E$28*100</f>
        <v>2.6642660339203563</v>
      </c>
      <c r="F12" s="68">
        <f>'Table 2.1 QGDP CP 2019 to 2023'!F11/'Table 2.1 QGDP CP 2019 to 2023'!$F$28*100</f>
        <v>2.4218347677289644</v>
      </c>
      <c r="G12" s="68">
        <f>'Table 2.1 QGDP CP 2019 to 2023'!G11/'Table 2.1 QGDP CP 2019 to 2023'!$G$28*100</f>
        <v>2.3663316712365225</v>
      </c>
      <c r="H12" s="68">
        <f>'Table 2.1 QGDP CP 2019 to 2023'!H11/'Table 2.1 QGDP CP 2019 to 2023'!$H$28*100</f>
        <v>3.2616209396890166</v>
      </c>
      <c r="I12" s="68">
        <f>'Table 2.1 QGDP CP 2019 to 2023'!I11/'Table 2.1 QGDP CP 2019 to 2023'!$I$28*100</f>
        <v>3.1651286273633299</v>
      </c>
      <c r="J12" s="68">
        <f>'Table 2.1 QGDP CP 2019 to 2023'!J11/'Table 2.1 QGDP CP 2019 to 2023'!$J$28*100</f>
        <v>3.4734041056674139</v>
      </c>
      <c r="K12" s="68">
        <f>'Table 2.1 QGDP CP 2019 to 2023'!K11/'Table 2.1 QGDP CP 2019 to 2023'!$K$28*100</f>
        <v>1.9675112555822101</v>
      </c>
      <c r="L12" s="68">
        <f>'Table 2.1 QGDP CP 2019 to 2023'!L11/'Table 2.1 QGDP CP 2019 to 2023'!$L$28*100</f>
        <v>2.3197981140043082</v>
      </c>
      <c r="M12" s="68">
        <f>'Table 2.1 QGDP CP 2019 to 2023'!M11/'Table 2.1 QGDP CP 2019 to 2023'!$M$28*100</f>
        <v>1.8796083470016218</v>
      </c>
      <c r="N12" s="68">
        <f>'Table 2.1 QGDP CP 2019 to 2023'!N11/'Table 2.1 QGDP CP 2019 to 2023'!$N$28*100</f>
        <v>1.9494513132546829</v>
      </c>
      <c r="O12" s="68">
        <f>'Table 2.1 QGDP CP 2019 to 2023'!O11/'Table 2.1 QGDP CP 2019 to 2023'!$O$28*100</f>
        <v>1.563134076176476</v>
      </c>
      <c r="P12" s="118">
        <f>'Table 2.1 QGDP CP 2019 to 2023'!P11/'Table 2.1 QGDP CP 2019 to 2023'!$P$28*100</f>
        <v>1.8008005757930208</v>
      </c>
      <c r="Q12" s="68">
        <f>'Table 2.1 QGDP CP 2019 to 2023'!Q11/'Table 2.1 QGDP CP 2019 to 2023'!$Q$28*100</f>
        <v>4.5270697717898658</v>
      </c>
      <c r="R12" s="68">
        <f>'Table 2.1 QGDP CP 2019 to 2023'!R11/'Table 2.1 QGDP CP 2019 to 2023'!$R$28*100</f>
        <v>4.4670358970409749</v>
      </c>
      <c r="S12" s="68">
        <f>'Table 2.1 QGDP CP 2019 to 2023'!S11/'Table 2.1 QGDP CP 2019 to 2023'!$S$28*100</f>
        <v>5.9001934877646471</v>
      </c>
      <c r="T12" s="68">
        <f>'Table 2.1 QGDP CP 2019 to 2023'!T11/'Table 2.1 QGDP CP 2019 to 2023'!$T$28*100</f>
        <v>4.1672703083152669</v>
      </c>
      <c r="U12" s="68">
        <f>'Table 2.1 QGDP CP 2019 to 2023'!U11/'Table 2.1 QGDP CP 2019 to 2023'!$U$28*100</f>
        <v>2.4383233131541489</v>
      </c>
    </row>
    <row r="13" spans="1:21" s="63" customFormat="1" ht="19.2" x14ac:dyDescent="0.5">
      <c r="A13" s="14" t="s">
        <v>9</v>
      </c>
      <c r="B13" s="68">
        <f>'Table 2.1 QGDP CP 2019 to 2023'!B12/'Table 2.1 QGDP CP 2019 to 2023'!$B$28*100</f>
        <v>0.62806578815197533</v>
      </c>
      <c r="C13" s="68">
        <f>'Table 2.1 QGDP CP 2019 to 2023'!C12/'Table 2.1 QGDP CP 2019 to 2023'!$C$28*100</f>
        <v>1.6767939838422785</v>
      </c>
      <c r="D13" s="68">
        <f>'Table 2.1 QGDP CP 2019 to 2023'!D12/'Table 2.1 QGDP CP 2019 to 2023'!$D$28*100</f>
        <v>2.2714810590800654</v>
      </c>
      <c r="E13" s="68">
        <f>'Table 2.1 QGDP CP 2019 to 2023'!E12/'Table 2.1 QGDP CP 2019 to 2023'!$E$28*100</f>
        <v>3.4349897703053864</v>
      </c>
      <c r="F13" s="68">
        <f>'Table 2.1 QGDP CP 2019 to 2023'!F12/'Table 2.1 QGDP CP 2019 to 2023'!$F$28*100</f>
        <v>1.1239313147828836</v>
      </c>
      <c r="G13" s="68">
        <f>'Table 2.1 QGDP CP 2019 to 2023'!G12/'Table 2.1 QGDP CP 2019 to 2023'!$G$28*100</f>
        <v>1.6120071847206381</v>
      </c>
      <c r="H13" s="68">
        <f>'Table 2.1 QGDP CP 2019 to 2023'!H12/'Table 2.1 QGDP CP 2019 to 2023'!$H$28*100</f>
        <v>1.364188411401267</v>
      </c>
      <c r="I13" s="68">
        <f>'Table 2.1 QGDP CP 2019 to 2023'!I12/'Table 2.1 QGDP CP 2019 to 2023'!$I$28*100</f>
        <v>2.1555324250187238</v>
      </c>
      <c r="J13" s="68">
        <f>'Table 2.1 QGDP CP 2019 to 2023'!J12/'Table 2.1 QGDP CP 2019 to 2023'!$J$28*100</f>
        <v>0.71664450318885042</v>
      </c>
      <c r="K13" s="68">
        <f>'Table 2.1 QGDP CP 2019 to 2023'!K12/'Table 2.1 QGDP CP 2019 to 2023'!$K$28*100</f>
        <v>2.2799149617760142</v>
      </c>
      <c r="L13" s="68">
        <f>'Table 2.1 QGDP CP 2019 to 2023'!L12/'Table 2.1 QGDP CP 2019 to 2023'!$L$28*100</f>
        <v>3.1915283807627906</v>
      </c>
      <c r="M13" s="68">
        <f>'Table 2.1 QGDP CP 2019 to 2023'!M12/'Table 2.1 QGDP CP 2019 to 2023'!$M$28*100</f>
        <v>4.1985422065022524</v>
      </c>
      <c r="N13" s="68">
        <f>'Table 2.1 QGDP CP 2019 to 2023'!N12/'Table 2.1 QGDP CP 2019 to 2023'!$N$28*100</f>
        <v>1.3267312790523613</v>
      </c>
      <c r="O13" s="68">
        <f>'Table 2.1 QGDP CP 2019 to 2023'!O12/'Table 2.1 QGDP CP 2019 to 2023'!$O$28*100</f>
        <v>2.088863779761267</v>
      </c>
      <c r="P13" s="118">
        <f>'Table 2.1 QGDP CP 2019 to 2023'!P12/'Table 2.1 QGDP CP 2019 to 2023'!$P$28*100</f>
        <v>2.8852462613304759</v>
      </c>
      <c r="Q13" s="68">
        <f>'Table 2.1 QGDP CP 2019 to 2023'!Q12/'Table 2.1 QGDP CP 2019 to 2023'!$Q$28*100</f>
        <v>3.4544285049187122</v>
      </c>
      <c r="R13" s="68">
        <f>'Table 2.1 QGDP CP 2019 to 2023'!R12/'Table 2.1 QGDP CP 2019 to 2023'!$R$28*100</f>
        <v>1.7094405645443269</v>
      </c>
      <c r="S13" s="68">
        <f>'Table 2.1 QGDP CP 2019 to 2023'!S12/'Table 2.1 QGDP CP 2019 to 2023'!$S$28*100</f>
        <v>1.9947969437905084</v>
      </c>
      <c r="T13" s="68">
        <f>'Table 2.1 QGDP CP 2019 to 2023'!T12/'Table 2.1 QGDP CP 2019 to 2023'!$T$28*100</f>
        <v>2.958632217922474</v>
      </c>
      <c r="U13" s="68">
        <f>'Table 2.1 QGDP CP 2019 to 2023'!U12/'Table 2.1 QGDP CP 2019 to 2023'!$U$28*100</f>
        <v>3.0881335225688722</v>
      </c>
    </row>
    <row r="14" spans="1:21" s="63" customFormat="1" ht="19.2" x14ac:dyDescent="0.5">
      <c r="A14" s="14" t="s">
        <v>10</v>
      </c>
      <c r="B14" s="68">
        <f>'Table 2.1 QGDP CP 2019 to 2023'!B13/'Table 2.1 QGDP CP 2019 to 2023'!$B$28*100</f>
        <v>4.2164466858495366</v>
      </c>
      <c r="C14" s="68">
        <f>'Table 2.1 QGDP CP 2019 to 2023'!C13/'Table 2.1 QGDP CP 2019 to 2023'!$C$28*100</f>
        <v>5.4126231617525962</v>
      </c>
      <c r="D14" s="68">
        <f>'Table 2.1 QGDP CP 2019 to 2023'!D13/'Table 2.1 QGDP CP 2019 to 2023'!$D$28*100</f>
        <v>4.1710823002566073</v>
      </c>
      <c r="E14" s="68">
        <f>'Table 2.1 QGDP CP 2019 to 2023'!E13/'Table 2.1 QGDP CP 2019 to 2023'!$E$28*100</f>
        <v>5.4709798764712874</v>
      </c>
      <c r="F14" s="68">
        <f>'Table 2.1 QGDP CP 2019 to 2023'!F13/'Table 2.1 QGDP CP 2019 to 2023'!$F$28*100</f>
        <v>5.2199819340208116</v>
      </c>
      <c r="G14" s="68">
        <f>'Table 2.1 QGDP CP 2019 to 2023'!G13/'Table 2.1 QGDP CP 2019 to 2023'!$G$28*100</f>
        <v>4.8714535473046414</v>
      </c>
      <c r="H14" s="68">
        <f>'Table 2.1 QGDP CP 2019 to 2023'!H13/'Table 2.1 QGDP CP 2019 to 2023'!$H$28*100</f>
        <v>4.1871693281897873</v>
      </c>
      <c r="I14" s="68">
        <f>'Table 2.1 QGDP CP 2019 to 2023'!I13/'Table 2.1 QGDP CP 2019 to 2023'!$I$28*100</f>
        <v>5.1938019136914582</v>
      </c>
      <c r="J14" s="68">
        <f>'Table 2.1 QGDP CP 2019 to 2023'!J13/'Table 2.1 QGDP CP 2019 to 2023'!$J$28*100</f>
        <v>5.3802794694763536</v>
      </c>
      <c r="K14" s="68">
        <f>'Table 2.1 QGDP CP 2019 to 2023'!K13/'Table 2.1 QGDP CP 2019 to 2023'!$K$28*100</f>
        <v>3.5796225553476382</v>
      </c>
      <c r="L14" s="68">
        <f>'Table 2.1 QGDP CP 2019 to 2023'!L13/'Table 2.1 QGDP CP 2019 to 2023'!$L$28*100</f>
        <v>4.1030363459833206</v>
      </c>
      <c r="M14" s="68">
        <f>'Table 2.1 QGDP CP 2019 to 2023'!M13/'Table 2.1 QGDP CP 2019 to 2023'!$M$28*100</f>
        <v>3.4141672154379403</v>
      </c>
      <c r="N14" s="68">
        <f>'Table 2.1 QGDP CP 2019 to 2023'!N13/'Table 2.1 QGDP CP 2019 to 2023'!$N$28*100</f>
        <v>3.2446498416594256</v>
      </c>
      <c r="O14" s="68">
        <f>'Table 2.1 QGDP CP 2019 to 2023'!O13/'Table 2.1 QGDP CP 2019 to 2023'!$O$28*100</f>
        <v>4.3764743084633029</v>
      </c>
      <c r="P14" s="118">
        <f>'Table 2.1 QGDP CP 2019 to 2023'!P13/'Table 2.1 QGDP CP 2019 to 2023'!$P$28*100</f>
        <v>3.4619137021818789</v>
      </c>
      <c r="Q14" s="68">
        <f>'Table 2.1 QGDP CP 2019 to 2023'!Q13/'Table 2.1 QGDP CP 2019 to 2023'!$Q$28*100</f>
        <v>2.6590158894488964</v>
      </c>
      <c r="R14" s="68">
        <f>'Table 2.1 QGDP CP 2019 to 2023'!R13/'Table 2.1 QGDP CP 2019 to 2023'!$R$28*100</f>
        <v>3.2902367528968703</v>
      </c>
      <c r="S14" s="68">
        <f>'Table 2.1 QGDP CP 2019 to 2023'!S13/'Table 2.1 QGDP CP 2019 to 2023'!$S$28*100</f>
        <v>6.648357414455683</v>
      </c>
      <c r="T14" s="68">
        <f>'Table 2.1 QGDP CP 2019 to 2023'!T13/'Table 2.1 QGDP CP 2019 to 2023'!$T$28*100</f>
        <v>2.3266156439107863</v>
      </c>
      <c r="U14" s="68">
        <f>'Table 2.1 QGDP CP 2019 to 2023'!U13/'Table 2.1 QGDP CP 2019 to 2023'!$U$28*100</f>
        <v>1.0681931213079621</v>
      </c>
    </row>
    <row r="15" spans="1:21" s="63" customFormat="1" ht="19.2" x14ac:dyDescent="0.5">
      <c r="A15" s="14" t="s">
        <v>11</v>
      </c>
      <c r="B15" s="68">
        <f>'Table 2.1 QGDP CP 2019 to 2023'!B14/'Table 2.1 QGDP CP 2019 to 2023'!$B$28*100</f>
        <v>8.0925173379035762</v>
      </c>
      <c r="C15" s="68">
        <f>'Table 2.1 QGDP CP 2019 to 2023'!C14/'Table 2.1 QGDP CP 2019 to 2023'!$C$28*100</f>
        <v>9.0020789651377076</v>
      </c>
      <c r="D15" s="68">
        <f>'Table 2.1 QGDP CP 2019 to 2023'!D14/'Table 2.1 QGDP CP 2019 to 2023'!$D$28*100</f>
        <v>6.4370118667361389</v>
      </c>
      <c r="E15" s="68">
        <f>'Table 2.1 QGDP CP 2019 to 2023'!E14/'Table 2.1 QGDP CP 2019 to 2023'!$E$28*100</f>
        <v>5.7857440128916471</v>
      </c>
      <c r="F15" s="68">
        <f>'Table 2.1 QGDP CP 2019 to 2023'!F14/'Table 2.1 QGDP CP 2019 to 2023'!$F$28*100</f>
        <v>6.7471903880222772</v>
      </c>
      <c r="G15" s="68">
        <f>'Table 2.1 QGDP CP 2019 to 2023'!G14/'Table 2.1 QGDP CP 2019 to 2023'!$G$28*100</f>
        <v>8.590690997094768</v>
      </c>
      <c r="H15" s="68">
        <f>'Table 2.1 QGDP CP 2019 to 2023'!H14/'Table 2.1 QGDP CP 2019 to 2023'!$H$28*100</f>
        <v>6.9030229124074927</v>
      </c>
      <c r="I15" s="68">
        <f>'Table 2.1 QGDP CP 2019 to 2023'!I14/'Table 2.1 QGDP CP 2019 to 2023'!$I$28*100</f>
        <v>6.7682065408263909</v>
      </c>
      <c r="J15" s="68">
        <f>'Table 2.1 QGDP CP 2019 to 2023'!J14/'Table 2.1 QGDP CP 2019 to 2023'!$J$28*100</f>
        <v>7.1162311888651519</v>
      </c>
      <c r="K15" s="68">
        <f>'Table 2.1 QGDP CP 2019 to 2023'!K14/'Table 2.1 QGDP CP 2019 to 2023'!$K$28*100</f>
        <v>8.6921014239979506</v>
      </c>
      <c r="L15" s="68">
        <f>'Table 2.1 QGDP CP 2019 to 2023'!L14/'Table 2.1 QGDP CP 2019 to 2023'!$L$28*100</f>
        <v>6.4063450630984491</v>
      </c>
      <c r="M15" s="68">
        <f>'Table 2.1 QGDP CP 2019 to 2023'!M14/'Table 2.1 QGDP CP 2019 to 2023'!$M$28*100</f>
        <v>5.7559504015388967</v>
      </c>
      <c r="N15" s="68">
        <f>'Table 2.1 QGDP CP 2019 to 2023'!N14/'Table 2.1 QGDP CP 2019 to 2023'!$N$28*100</f>
        <v>6.9502618363933735</v>
      </c>
      <c r="O15" s="68">
        <f>'Table 2.1 QGDP CP 2019 to 2023'!O14/'Table 2.1 QGDP CP 2019 to 2023'!$O$28*100</f>
        <v>7.2861452073310744</v>
      </c>
      <c r="P15" s="118">
        <f>'Table 2.1 QGDP CP 2019 to 2023'!P14/'Table 2.1 QGDP CP 2019 to 2023'!$P$28*100</f>
        <v>7.8627261524929128</v>
      </c>
      <c r="Q15" s="68">
        <f>'Table 2.1 QGDP CP 2019 to 2023'!Q14/'Table 2.1 QGDP CP 2019 to 2023'!$Q$28*100</f>
        <v>6.8637275409758836</v>
      </c>
      <c r="R15" s="68">
        <f>'Table 2.1 QGDP CP 2019 to 2023'!R14/'Table 2.1 QGDP CP 2019 to 2023'!$R$28*100</f>
        <v>9.600121903225487</v>
      </c>
      <c r="S15" s="68">
        <f>'Table 2.1 QGDP CP 2019 to 2023'!S14/'Table 2.1 QGDP CP 2019 to 2023'!$S$28*100</f>
        <v>17.06170724281295</v>
      </c>
      <c r="T15" s="68">
        <f>'Table 2.1 QGDP CP 2019 to 2023'!T14/'Table 2.1 QGDP CP 2019 to 2023'!$T$28*100</f>
        <v>17.285393118545652</v>
      </c>
      <c r="U15" s="68">
        <f>'Table 2.1 QGDP CP 2019 to 2023'!U14/'Table 2.1 QGDP CP 2019 to 2023'!$U$28*100</f>
        <v>10.374512533621052</v>
      </c>
    </row>
    <row r="16" spans="1:21" s="63" customFormat="1" ht="19.2" x14ac:dyDescent="0.5">
      <c r="A16" s="14" t="s">
        <v>12</v>
      </c>
      <c r="B16" s="68">
        <f>'Table 2.1 QGDP CP 2019 to 2023'!B15/'Table 2.1 QGDP CP 2019 to 2023'!$B$28*100</f>
        <v>2.5262910758509856</v>
      </c>
      <c r="C16" s="68">
        <f>'Table 2.1 QGDP CP 2019 to 2023'!C15/'Table 2.1 QGDP CP 2019 to 2023'!$C$28*100</f>
        <v>2.825134568089338</v>
      </c>
      <c r="D16" s="68">
        <f>'Table 2.1 QGDP CP 2019 to 2023'!D15/'Table 2.1 QGDP CP 2019 to 2023'!$D$28*100</f>
        <v>3.1503212126962832</v>
      </c>
      <c r="E16" s="68">
        <f>'Table 2.1 QGDP CP 2019 to 2023'!E15/'Table 2.1 QGDP CP 2019 to 2023'!$E$28*100</f>
        <v>3.0254938061148247</v>
      </c>
      <c r="F16" s="68">
        <f>'Table 2.1 QGDP CP 2019 to 2023'!F15/'Table 2.1 QGDP CP 2019 to 2023'!$F$28*100</f>
        <v>3.0569515578582416</v>
      </c>
      <c r="G16" s="68">
        <f>'Table 2.1 QGDP CP 2019 to 2023'!G15/'Table 2.1 QGDP CP 2019 to 2023'!$G$28*100</f>
        <v>1.8870275157248491</v>
      </c>
      <c r="H16" s="68">
        <f>'Table 2.1 QGDP CP 2019 to 2023'!H15/'Table 2.1 QGDP CP 2019 to 2023'!$H$28*100</f>
        <v>3.6296351812007486</v>
      </c>
      <c r="I16" s="68">
        <f>'Table 2.1 QGDP CP 2019 to 2023'!I15/'Table 2.1 QGDP CP 2019 to 2023'!$I$28*100</f>
        <v>2.2374615505649897</v>
      </c>
      <c r="J16" s="68">
        <f>'Table 2.1 QGDP CP 2019 to 2023'!J15/'Table 2.1 QGDP CP 2019 to 2023'!$J$28*100</f>
        <v>2.7357586334078485</v>
      </c>
      <c r="K16" s="68">
        <f>'Table 2.1 QGDP CP 2019 to 2023'!K15/'Table 2.1 QGDP CP 2019 to 2023'!$K$28*100</f>
        <v>2.0563270947145682</v>
      </c>
      <c r="L16" s="68">
        <f>'Table 2.1 QGDP CP 2019 to 2023'!L15/'Table 2.1 QGDP CP 2019 to 2023'!$L$28*100</f>
        <v>2.9094092009201256</v>
      </c>
      <c r="M16" s="68">
        <f>'Table 2.1 QGDP CP 2019 to 2023'!M15/'Table 2.1 QGDP CP 2019 to 2023'!$M$28*100</f>
        <v>1.8731820947037674</v>
      </c>
      <c r="N16" s="68">
        <f>'Table 2.1 QGDP CP 2019 to 2023'!N15/'Table 2.1 QGDP CP 2019 to 2023'!$N$28*100</f>
        <v>2.7646095972704137</v>
      </c>
      <c r="O16" s="68">
        <f>'Table 2.1 QGDP CP 2019 to 2023'!O15/'Table 2.1 QGDP CP 2019 to 2023'!$O$28*100</f>
        <v>3.3063399342143027</v>
      </c>
      <c r="P16" s="118">
        <f>'Table 2.1 QGDP CP 2019 to 2023'!P15/'Table 2.1 QGDP CP 2019 to 2023'!$P$28*100</f>
        <v>3.5923522185252055</v>
      </c>
      <c r="Q16" s="68">
        <f>'Table 2.1 QGDP CP 2019 to 2023'!Q15/'Table 2.1 QGDP CP 2019 to 2023'!$Q$28*100</f>
        <v>4.0460571968443571</v>
      </c>
      <c r="R16" s="68">
        <f>'Table 2.1 QGDP CP 2019 to 2023'!R15/'Table 2.1 QGDP CP 2019 to 2023'!$R$28*100</f>
        <v>3.6983201654739317</v>
      </c>
      <c r="S16" s="68">
        <f>'Table 2.1 QGDP CP 2019 to 2023'!S15/'Table 2.1 QGDP CP 2019 to 2023'!$S$28*100</f>
        <v>3.9043090702018466</v>
      </c>
      <c r="T16" s="68">
        <f>'Table 2.1 QGDP CP 2019 to 2023'!T15/'Table 2.1 QGDP CP 2019 to 2023'!$T$28*100</f>
        <v>2.5387793847614781</v>
      </c>
      <c r="U16" s="68">
        <f>'Table 2.1 QGDP CP 2019 to 2023'!U15/'Table 2.1 QGDP CP 2019 to 2023'!$U$28*100</f>
        <v>1.4427741097819859</v>
      </c>
    </row>
    <row r="17" spans="1:21" s="63" customFormat="1" ht="19.2" x14ac:dyDescent="0.5">
      <c r="A17" s="14" t="s">
        <v>13</v>
      </c>
      <c r="B17" s="68">
        <f>'Table 2.1 QGDP CP 2019 to 2023'!B16/'Table 2.1 QGDP CP 2019 to 2023'!$B$28*100</f>
        <v>0.9422039252120521</v>
      </c>
      <c r="C17" s="68">
        <f>'Table 2.1 QGDP CP 2019 to 2023'!C16/'Table 2.1 QGDP CP 2019 to 2023'!$C$28*100</f>
        <v>1.5001036398363434</v>
      </c>
      <c r="D17" s="68">
        <f>'Table 2.1 QGDP CP 2019 to 2023'!D16/'Table 2.1 QGDP CP 2019 to 2023'!$D$28*100</f>
        <v>1.4731059619979479</v>
      </c>
      <c r="E17" s="68">
        <f>'Table 2.1 QGDP CP 2019 to 2023'!E16/'Table 2.1 QGDP CP 2019 to 2023'!$E$28*100</f>
        <v>1.2075498633216903</v>
      </c>
      <c r="F17" s="68">
        <f>'Table 2.1 QGDP CP 2019 to 2023'!F16/'Table 2.1 QGDP CP 2019 to 2023'!$F$28*100</f>
        <v>1.491213727278816</v>
      </c>
      <c r="G17" s="68">
        <f>'Table 2.1 QGDP CP 2019 to 2023'!G16/'Table 2.1 QGDP CP 2019 to 2023'!$G$28*100</f>
        <v>1.645912309294147</v>
      </c>
      <c r="H17" s="68">
        <f>'Table 2.1 QGDP CP 2019 to 2023'!H16/'Table 2.1 QGDP CP 2019 to 2023'!$H$28*100</f>
        <v>1.3869799754892269</v>
      </c>
      <c r="I17" s="68">
        <f>'Table 2.1 QGDP CP 2019 to 2023'!I16/'Table 2.1 QGDP CP 2019 to 2023'!$I$28*100</f>
        <v>1.1064758789999258</v>
      </c>
      <c r="J17" s="68">
        <f>'Table 2.1 QGDP CP 2019 to 2023'!J16/'Table 2.1 QGDP CP 2019 to 2023'!$J$28*100</f>
        <v>0.94494810766336435</v>
      </c>
      <c r="K17" s="68">
        <f>'Table 2.1 QGDP CP 2019 to 2023'!K16/'Table 2.1 QGDP CP 2019 to 2023'!$K$28*100</f>
        <v>0.65625852654583994</v>
      </c>
      <c r="L17" s="68">
        <f>'Table 2.1 QGDP CP 2019 to 2023'!L16/'Table 2.1 QGDP CP 2019 to 2023'!$L$28*100</f>
        <v>0.6601149758747491</v>
      </c>
      <c r="M17" s="68">
        <f>'Table 2.1 QGDP CP 2019 to 2023'!M16/'Table 2.1 QGDP CP 2019 to 2023'!$M$28*100</f>
        <v>0.5322511094630854</v>
      </c>
      <c r="N17" s="68">
        <f>'Table 2.1 QGDP CP 2019 to 2023'!N16/'Table 2.1 QGDP CP 2019 to 2023'!$N$28*100</f>
        <v>0.49535737678790287</v>
      </c>
      <c r="O17" s="68">
        <f>'Table 2.1 QGDP CP 2019 to 2023'!O16/'Table 2.1 QGDP CP 2019 to 2023'!$O$28*100</f>
        <v>0.69522791025109887</v>
      </c>
      <c r="P17" s="118">
        <f>'Table 2.1 QGDP CP 2019 to 2023'!P16/'Table 2.1 QGDP CP 2019 to 2023'!$P$28*100</f>
        <v>0.63960055121829429</v>
      </c>
      <c r="Q17" s="68">
        <f>'Table 2.1 QGDP CP 2019 to 2023'!Q16/'Table 2.1 QGDP CP 2019 to 2023'!$Q$28*100</f>
        <v>0.44147544334422828</v>
      </c>
      <c r="R17" s="68">
        <f>'Table 2.1 QGDP CP 2019 to 2023'!R16/'Table 2.1 QGDP CP 2019 to 2023'!$R$28*100</f>
        <v>0.62704990333459021</v>
      </c>
      <c r="S17" s="68">
        <f>'Table 2.1 QGDP CP 2019 to 2023'!S16/'Table 2.1 QGDP CP 2019 to 2023'!$S$28*100</f>
        <v>0.72253733691944377</v>
      </c>
      <c r="T17" s="68">
        <f>'Table 2.1 QGDP CP 2019 to 2023'!T16/'Table 2.1 QGDP CP 2019 to 2023'!$T$28*100</f>
        <v>1.1568235214821101</v>
      </c>
      <c r="U17" s="68">
        <f>'Table 2.1 QGDP CP 2019 to 2023'!U16/'Table 2.1 QGDP CP 2019 to 2023'!$U$28*100</f>
        <v>0.66561393435778127</v>
      </c>
    </row>
    <row r="18" spans="1:21" s="63" customFormat="1" ht="19.2" x14ac:dyDescent="0.5">
      <c r="A18" s="14" t="s">
        <v>14</v>
      </c>
      <c r="B18" s="68">
        <f>'Table 2.1 QGDP CP 2019 to 2023'!B17/'Table 2.1 QGDP CP 2019 to 2023'!$B$28*100</f>
        <v>1.3911820178457535</v>
      </c>
      <c r="C18" s="68">
        <f>'Table 2.1 QGDP CP 2019 to 2023'!C17/'Table 2.1 QGDP CP 2019 to 2023'!$C$28*100</f>
        <v>1.7382512912557899</v>
      </c>
      <c r="D18" s="68">
        <f>'Table 2.1 QGDP CP 2019 to 2023'!D17/'Table 2.1 QGDP CP 2019 to 2023'!$D$28*100</f>
        <v>1.6496920696233037</v>
      </c>
      <c r="E18" s="68">
        <f>'Table 2.1 QGDP CP 2019 to 2023'!E17/'Table 2.1 QGDP CP 2019 to 2023'!$E$28*100</f>
        <v>1.4963711021205961</v>
      </c>
      <c r="F18" s="68">
        <f>'Table 2.1 QGDP CP 2019 to 2023'!F17/'Table 2.1 QGDP CP 2019 to 2023'!$F$28*100</f>
        <v>1.3362750260051817</v>
      </c>
      <c r="G18" s="68">
        <f>'Table 2.1 QGDP CP 2019 to 2023'!G17/'Table 2.1 QGDP CP 2019 to 2023'!$G$28*100</f>
        <v>1.1178585402578285</v>
      </c>
      <c r="H18" s="68">
        <f>'Table 2.1 QGDP CP 2019 to 2023'!H17/'Table 2.1 QGDP CP 2019 to 2023'!$H$28*100</f>
        <v>1.3109150481697303</v>
      </c>
      <c r="I18" s="68">
        <f>'Table 2.1 QGDP CP 2019 to 2023'!I17/'Table 2.1 QGDP CP 2019 to 2023'!$I$28*100</f>
        <v>1.1001755542062275</v>
      </c>
      <c r="J18" s="68">
        <f>'Table 2.1 QGDP CP 2019 to 2023'!J17/'Table 2.1 QGDP CP 2019 to 2023'!$J$28*100</f>
        <v>0.92583026356982434</v>
      </c>
      <c r="K18" s="68">
        <f>'Table 2.1 QGDP CP 2019 to 2023'!K17/'Table 2.1 QGDP CP 2019 to 2023'!$K$28*100</f>
        <v>0.6450896456428773</v>
      </c>
      <c r="L18" s="68">
        <f>'Table 2.1 QGDP CP 2019 to 2023'!L17/'Table 2.1 QGDP CP 2019 to 2023'!$L$28*100</f>
        <v>0.68348914386054505</v>
      </c>
      <c r="M18" s="68">
        <f>'Table 2.1 QGDP CP 2019 to 2023'!M17/'Table 2.1 QGDP CP 2019 to 2023'!$M$28*100</f>
        <v>0.65428413768937654</v>
      </c>
      <c r="N18" s="68">
        <f>'Table 2.1 QGDP CP 2019 to 2023'!N17/'Table 2.1 QGDP CP 2019 to 2023'!$N$28*100</f>
        <v>1.3069882024634227</v>
      </c>
      <c r="O18" s="68">
        <f>'Table 2.1 QGDP CP 2019 to 2023'!O17/'Table 2.1 QGDP CP 2019 to 2023'!$O$28*100</f>
        <v>2.504919771475723</v>
      </c>
      <c r="P18" s="118">
        <f>'Table 2.1 QGDP CP 2019 to 2023'!P17/'Table 2.1 QGDP CP 2019 to 2023'!$P$28*100</f>
        <v>3.1255236354375291</v>
      </c>
      <c r="Q18" s="68">
        <f>'Table 2.1 QGDP CP 2019 to 2023'!Q17/'Table 2.1 QGDP CP 2019 to 2023'!$Q$28*100</f>
        <v>3.0487789544179233</v>
      </c>
      <c r="R18" s="68">
        <f>'Table 2.1 QGDP CP 2019 to 2023'!R17/'Table 2.1 QGDP CP 2019 to 2023'!$R$28*100</f>
        <v>5.687818348421791</v>
      </c>
      <c r="S18" s="68">
        <f>'Table 2.1 QGDP CP 2019 to 2023'!S17/'Table 2.1 QGDP CP 2019 to 2023'!$S$28*100</f>
        <v>4.4611815240066042</v>
      </c>
      <c r="T18" s="68">
        <f>'Table 2.1 QGDP CP 2019 to 2023'!T17/'Table 2.1 QGDP CP 2019 to 2023'!$T$28*100</f>
        <v>4.1486549814301128</v>
      </c>
      <c r="U18" s="68">
        <f>'Table 2.1 QGDP CP 2019 to 2023'!U17/'Table 2.1 QGDP CP 2019 to 2023'!$U$28*100</f>
        <v>1.7748879526167545</v>
      </c>
    </row>
    <row r="19" spans="1:21" s="63" customFormat="1" ht="19.2" x14ac:dyDescent="0.5">
      <c r="A19" s="14" t="s">
        <v>15</v>
      </c>
      <c r="B19" s="68">
        <f>'Table 2.1 QGDP CP 2019 to 2023'!B18/'Table 2.1 QGDP CP 2019 to 2023'!$B$28*100</f>
        <v>10.844732092195628</v>
      </c>
      <c r="C19" s="68">
        <f>'Table 2.1 QGDP CP 2019 to 2023'!C18/'Table 2.1 QGDP CP 2019 to 2023'!$C$28*100</f>
        <v>3.8184502947110301</v>
      </c>
      <c r="D19" s="68">
        <f>'Table 2.1 QGDP CP 2019 to 2023'!D18/'Table 2.1 QGDP CP 2019 to 2023'!$D$28*100</f>
        <v>0.85299614445080718</v>
      </c>
      <c r="E19" s="68">
        <f>'Table 2.1 QGDP CP 2019 to 2023'!E18/'Table 2.1 QGDP CP 2019 to 2023'!$E$28*100</f>
        <v>0.60486686175544746</v>
      </c>
      <c r="F19" s="68">
        <f>'Table 2.1 QGDP CP 2019 to 2023'!F18/'Table 2.1 QGDP CP 2019 to 2023'!$F$28*100</f>
        <v>0.95153401994477327</v>
      </c>
      <c r="G19" s="68">
        <f>'Table 2.1 QGDP CP 2019 to 2023'!G18/'Table 2.1 QGDP CP 2019 to 2023'!$G$28*100</f>
        <v>2.6109591286549474</v>
      </c>
      <c r="H19" s="68">
        <f>'Table 2.1 QGDP CP 2019 to 2023'!H18/'Table 2.1 QGDP CP 2019 to 2023'!$H$28*100</f>
        <v>2.685116136625791</v>
      </c>
      <c r="I19" s="68">
        <f>'Table 2.1 QGDP CP 2019 to 2023'!I18/'Table 2.1 QGDP CP 2019 to 2023'!$I$28*100</f>
        <v>3.4705033613734226</v>
      </c>
      <c r="J19" s="68">
        <f>'Table 2.1 QGDP CP 2019 to 2023'!J18/'Table 2.1 QGDP CP 2019 to 2023'!$J$28*100</f>
        <v>3.8490659572157049</v>
      </c>
      <c r="K19" s="68">
        <f>'Table 2.1 QGDP CP 2019 to 2023'!K18/'Table 2.1 QGDP CP 2019 to 2023'!$K$28*100</f>
        <v>5.5446706605147709</v>
      </c>
      <c r="L19" s="68">
        <f>'Table 2.1 QGDP CP 2019 to 2023'!L18/'Table 2.1 QGDP CP 2019 to 2023'!$L$28*100</f>
        <v>3.5942425037423309</v>
      </c>
      <c r="M19" s="68">
        <f>'Table 2.1 QGDP CP 2019 to 2023'!M18/'Table 2.1 QGDP CP 2019 to 2023'!$M$28*100</f>
        <v>3.4910598016551213</v>
      </c>
      <c r="N19" s="68">
        <f>'Table 2.1 QGDP CP 2019 to 2023'!N18/'Table 2.1 QGDP CP 2019 to 2023'!$N$28*100</f>
        <v>1.9934082153279049</v>
      </c>
      <c r="O19" s="68">
        <f>'Table 2.1 QGDP CP 2019 to 2023'!O18/'Table 2.1 QGDP CP 2019 to 2023'!$O$28*100</f>
        <v>1.6171788052444644</v>
      </c>
      <c r="P19" s="118">
        <f>'Table 2.1 QGDP CP 2019 to 2023'!P18/'Table 2.1 QGDP CP 2019 to 2023'!$P$28*100</f>
        <v>1.6664179804341734</v>
      </c>
      <c r="Q19" s="68">
        <f>'Table 2.1 QGDP CP 2019 to 2023'!Q18/'Table 2.1 QGDP CP 2019 to 2023'!$Q$28*100</f>
        <v>1.5298118485524104</v>
      </c>
      <c r="R19" s="68">
        <f>'Table 2.1 QGDP CP 2019 to 2023'!R18/'Table 2.1 QGDP CP 2019 to 2023'!$R$28*100</f>
        <v>5.233769900381656</v>
      </c>
      <c r="S19" s="68">
        <f>'Table 2.1 QGDP CP 2019 to 2023'!S18/'Table 2.1 QGDP CP 2019 to 2023'!$S$28*100</f>
        <v>4.954178893482811</v>
      </c>
      <c r="T19" s="68">
        <f>'Table 2.1 QGDP CP 2019 to 2023'!T18/'Table 2.1 QGDP CP 2019 to 2023'!$T$28*100</f>
        <v>9.1607475177528137</v>
      </c>
      <c r="U19" s="68">
        <f>'Table 2.1 QGDP CP 2019 to 2023'!U18/'Table 2.1 QGDP CP 2019 to 2023'!$U$28*100</f>
        <v>4.2146089671330742</v>
      </c>
    </row>
    <row r="20" spans="1:21" s="63" customFormat="1" ht="19.2" x14ac:dyDescent="0.5">
      <c r="A20" s="14" t="s">
        <v>16</v>
      </c>
      <c r="B20" s="68">
        <f>'Table 2.1 QGDP CP 2019 to 2023'!B19/'Table 2.1 QGDP CP 2019 to 2023'!$B$28*100</f>
        <v>9.0603974077244658</v>
      </c>
      <c r="C20" s="68">
        <f>'Table 2.1 QGDP CP 2019 to 2023'!C19/'Table 2.1 QGDP CP 2019 to 2023'!$C$28*100</f>
        <v>5.7320333726165682</v>
      </c>
      <c r="D20" s="68">
        <f>'Table 2.1 QGDP CP 2019 to 2023'!D19/'Table 2.1 QGDP CP 2019 to 2023'!$D$28*100</f>
        <v>3.0382011155543127</v>
      </c>
      <c r="E20" s="68">
        <f>'Table 2.1 QGDP CP 2019 to 2023'!E19/'Table 2.1 QGDP CP 2019 to 2023'!$E$28*100</f>
        <v>2.1421917141268167</v>
      </c>
      <c r="F20" s="68">
        <f>'Table 2.1 QGDP CP 2019 to 2023'!F19/'Table 2.1 QGDP CP 2019 to 2023'!$F$28*100</f>
        <v>1.5369426266308015</v>
      </c>
      <c r="G20" s="68">
        <f>'Table 2.1 QGDP CP 2019 to 2023'!G19/'Table 2.1 QGDP CP 2019 to 2023'!$G$28*100</f>
        <v>2.5558554132825209</v>
      </c>
      <c r="H20" s="68">
        <f>'Table 2.1 QGDP CP 2019 to 2023'!H19/'Table 2.1 QGDP CP 2019 to 2023'!$H$28*100</f>
        <v>4.4800023455903899</v>
      </c>
      <c r="I20" s="68">
        <f>'Table 2.1 QGDP CP 2019 to 2023'!I19/'Table 2.1 QGDP CP 2019 to 2023'!$I$28*100</f>
        <v>2.8927243277481107</v>
      </c>
      <c r="J20" s="68">
        <f>'Table 2.1 QGDP CP 2019 to 2023'!J19/'Table 2.1 QGDP CP 2019 to 2023'!$J$28*100</f>
        <v>2.5100296655505483</v>
      </c>
      <c r="K20" s="68">
        <f>'Table 2.1 QGDP CP 2019 to 2023'!K19/'Table 2.1 QGDP CP 2019 to 2023'!$K$28*100</f>
        <v>5.7939195951210243</v>
      </c>
      <c r="L20" s="68">
        <f>'Table 2.1 QGDP CP 2019 to 2023'!L19/'Table 2.1 QGDP CP 2019 to 2023'!$L$28*100</f>
        <v>3.63087695766073</v>
      </c>
      <c r="M20" s="68">
        <f>'Table 2.1 QGDP CP 2019 to 2023'!M19/'Table 2.1 QGDP CP 2019 to 2023'!$M$28*100</f>
        <v>2.8141587066785729</v>
      </c>
      <c r="N20" s="68">
        <f>'Table 2.1 QGDP CP 2019 to 2023'!N19/'Table 2.1 QGDP CP 2019 to 2023'!$N$28*100</f>
        <v>2.0537002290930189</v>
      </c>
      <c r="O20" s="68">
        <f>'Table 2.1 QGDP CP 2019 to 2023'!O19/'Table 2.1 QGDP CP 2019 to 2023'!$O$28*100</f>
        <v>1.6538329394460083</v>
      </c>
      <c r="P20" s="118">
        <f>'Table 2.1 QGDP CP 2019 to 2023'!P19/'Table 2.1 QGDP CP 2019 to 2023'!$P$28*100</f>
        <v>1.4427578795035678</v>
      </c>
      <c r="Q20" s="68">
        <f>'Table 2.1 QGDP CP 2019 to 2023'!Q19/'Table 2.1 QGDP CP 2019 to 2023'!$Q$28*100</f>
        <v>1.0935515646683014</v>
      </c>
      <c r="R20" s="68">
        <f>'Table 2.1 QGDP CP 2019 to 2023'!R19/'Table 2.1 QGDP CP 2019 to 2023'!$R$28*100</f>
        <v>3.2547562814825044</v>
      </c>
      <c r="S20" s="68">
        <f>'Table 2.1 QGDP CP 2019 to 2023'!S19/'Table 2.1 QGDP CP 2019 to 2023'!$S$28*100</f>
        <v>2.2993060134746011</v>
      </c>
      <c r="T20" s="68">
        <f>'Table 2.1 QGDP CP 2019 to 2023'!T19/'Table 2.1 QGDP CP 2019 to 2023'!$T$28*100</f>
        <v>5.5264910885959688</v>
      </c>
      <c r="U20" s="68">
        <f>'Table 2.1 QGDP CP 2019 to 2023'!U19/'Table 2.1 QGDP CP 2019 to 2023'!$U$28*100</f>
        <v>6.2838160202596489</v>
      </c>
    </row>
    <row r="21" spans="1:21" s="63" customFormat="1" ht="19.2" x14ac:dyDescent="0.5">
      <c r="A21" s="14" t="s">
        <v>17</v>
      </c>
      <c r="B21" s="68">
        <f>'Table 2.1 QGDP CP 2019 to 2023'!B20/'Table 2.1 QGDP CP 2019 to 2023'!$B$28*100</f>
        <v>6.8953819723306244</v>
      </c>
      <c r="C21" s="68">
        <f>'Table 2.1 QGDP CP 2019 to 2023'!C20/'Table 2.1 QGDP CP 2019 to 2023'!$C$28*100</f>
        <v>3.8167077004598449</v>
      </c>
      <c r="D21" s="68">
        <f>'Table 2.1 QGDP CP 2019 to 2023'!D20/'Table 2.1 QGDP CP 2019 to 2023'!$D$28*100</f>
        <v>1.21589732048155</v>
      </c>
      <c r="E21" s="68">
        <f>'Table 2.1 QGDP CP 2019 to 2023'!E20/'Table 2.1 QGDP CP 2019 to 2023'!$E$28*100</f>
        <v>1.0196639685063207</v>
      </c>
      <c r="F21" s="68">
        <f>'Table 2.1 QGDP CP 2019 to 2023'!F20/'Table 2.1 QGDP CP 2019 to 2023'!$F$28*100</f>
        <v>0.46403407577165617</v>
      </c>
      <c r="G21" s="68">
        <f>'Table 2.1 QGDP CP 2019 to 2023'!G20/'Table 2.1 QGDP CP 2019 to 2023'!$G$28*100</f>
        <v>1.6292388707482583</v>
      </c>
      <c r="H21" s="68">
        <f>'Table 2.1 QGDP CP 2019 to 2023'!H20/'Table 2.1 QGDP CP 2019 to 2023'!$H$28*100</f>
        <v>3.3168727613690283</v>
      </c>
      <c r="I21" s="68">
        <f>'Table 2.1 QGDP CP 2019 to 2023'!I20/'Table 2.1 QGDP CP 2019 to 2023'!$I$28*100</f>
        <v>2.5647013772862803</v>
      </c>
      <c r="J21" s="68">
        <f>'Table 2.1 QGDP CP 2019 to 2023'!J20/'Table 2.1 QGDP CP 2019 to 2023'!$J$28*100</f>
        <v>3.3197670813520626</v>
      </c>
      <c r="K21" s="68">
        <f>'Table 2.1 QGDP CP 2019 to 2023'!K20/'Table 2.1 QGDP CP 2019 to 2023'!$K$28*100</f>
        <v>5.6419909230730232</v>
      </c>
      <c r="L21" s="68">
        <f>'Table 2.1 QGDP CP 2019 to 2023'!L20/'Table 2.1 QGDP CP 2019 to 2023'!$L$28*100</f>
        <v>3.5428074677415404</v>
      </c>
      <c r="M21" s="68">
        <f>'Table 2.1 QGDP CP 2019 to 2023'!M20/'Table 2.1 QGDP CP 2019 to 2023'!$M$28*100</f>
        <v>2.7439615195696563</v>
      </c>
      <c r="N21" s="68">
        <f>'Table 2.1 QGDP CP 2019 to 2023'!N20/'Table 2.1 QGDP CP 2019 to 2023'!$N$28*100</f>
        <v>2.2095391065693741</v>
      </c>
      <c r="O21" s="68">
        <f>'Table 2.1 QGDP CP 2019 to 2023'!O20/'Table 2.1 QGDP CP 2019 to 2023'!$O$28*100</f>
        <v>1.9735824605434649</v>
      </c>
      <c r="P21" s="118">
        <f>'Table 2.1 QGDP CP 2019 to 2023'!P20/'Table 2.1 QGDP CP 2019 to 2023'!$P$28*100</f>
        <v>2.0111048390511357</v>
      </c>
      <c r="Q21" s="68">
        <f>'Table 2.1 QGDP CP 2019 to 2023'!Q20/'Table 2.1 QGDP CP 2019 to 2023'!$Q$28*100</f>
        <v>1.581728883536774</v>
      </c>
      <c r="R21" s="68">
        <f>'Table 2.1 QGDP CP 2019 to 2023'!R20/'Table 2.1 QGDP CP 2019 to 2023'!$R$28*100</f>
        <v>1.6480886810175246</v>
      </c>
      <c r="S21" s="68">
        <f>'Table 2.1 QGDP CP 2019 to 2023'!S20/'Table 2.1 QGDP CP 2019 to 2023'!$S$28*100</f>
        <v>2.2176759458617772</v>
      </c>
      <c r="T21" s="68">
        <f>'Table 2.1 QGDP CP 2019 to 2023'!T20/'Table 2.1 QGDP CP 2019 to 2023'!$T$28*100</f>
        <v>4.6388986875751534</v>
      </c>
      <c r="U21" s="68">
        <f>'Table 2.1 QGDP CP 2019 to 2023'!U20/'Table 2.1 QGDP CP 2019 to 2023'!$U$28*100</f>
        <v>1.7421156735725922</v>
      </c>
    </row>
    <row r="22" spans="1:21" s="63" customFormat="1" ht="19.2" x14ac:dyDescent="0.5">
      <c r="A22" s="14" t="s">
        <v>18</v>
      </c>
      <c r="B22" s="68">
        <f>'Table 2.1 QGDP CP 2019 to 2023'!B21/'Table 2.1 QGDP CP 2019 to 2023'!$B$28*100</f>
        <v>0.70238673057266288</v>
      </c>
      <c r="C22" s="68">
        <f>'Table 2.1 QGDP CP 2019 to 2023'!C21/'Table 2.1 QGDP CP 2019 to 2023'!$C$28*100</f>
        <v>0.74378507395254045</v>
      </c>
      <c r="D22" s="68">
        <f>'Table 2.1 QGDP CP 2019 to 2023'!D21/'Table 2.1 QGDP CP 2019 to 2023'!$D$28*100</f>
        <v>0.58744169169556326</v>
      </c>
      <c r="E22" s="68">
        <f>'Table 2.1 QGDP CP 2019 to 2023'!E21/'Table 2.1 QGDP CP 2019 to 2023'!$E$28*100</f>
        <v>0.73368319853258024</v>
      </c>
      <c r="F22" s="68">
        <f>'Table 2.1 QGDP CP 2019 to 2023'!F21/'Table 2.1 QGDP CP 2019 to 2023'!$F$28*100</f>
        <v>0.59516005703655983</v>
      </c>
      <c r="G22" s="68">
        <f>'Table 2.1 QGDP CP 2019 to 2023'!G21/'Table 2.1 QGDP CP 2019 to 2023'!$G$28*100</f>
        <v>0.24031501649216563</v>
      </c>
      <c r="H22" s="68">
        <f>'Table 2.1 QGDP CP 2019 to 2023'!H21/'Table 2.1 QGDP CP 2019 to 2023'!$H$28*100</f>
        <v>0.30815314885697692</v>
      </c>
      <c r="I22" s="68">
        <f>'Table 2.1 QGDP CP 2019 to 2023'!I21/'Table 2.1 QGDP CP 2019 to 2023'!$I$28*100</f>
        <v>0.31434497956851321</v>
      </c>
      <c r="J22" s="68">
        <f>'Table 2.1 QGDP CP 2019 to 2023'!J21/'Table 2.1 QGDP CP 2019 to 2023'!$J$28*100</f>
        <v>0.70127862527904816</v>
      </c>
      <c r="K22" s="68">
        <f>'Table 2.1 QGDP CP 2019 to 2023'!K21/'Table 2.1 QGDP CP 2019 to 2023'!$K$28*100</f>
        <v>0.18817679523061487</v>
      </c>
      <c r="L22" s="68">
        <f>'Table 2.1 QGDP CP 2019 to 2023'!L21/'Table 2.1 QGDP CP 2019 to 2023'!$L$28*100</f>
        <v>0.16128230753996139</v>
      </c>
      <c r="M22" s="68">
        <f>'Table 2.1 QGDP CP 2019 to 2023'!M21/'Table 2.1 QGDP CP 2019 to 2023'!$M$28*100</f>
        <v>0.10553952301196685</v>
      </c>
      <c r="N22" s="68">
        <f>'Table 2.1 QGDP CP 2019 to 2023'!N21/'Table 2.1 QGDP CP 2019 to 2023'!$N$28*100</f>
        <v>6.3426830407149429E-2</v>
      </c>
      <c r="O22" s="68">
        <f>'Table 2.1 QGDP CP 2019 to 2023'!O21/'Table 2.1 QGDP CP 2019 to 2023'!$O$28*100</f>
        <v>9.9299517852436112E-2</v>
      </c>
      <c r="P22" s="118">
        <f>'Table 2.1 QGDP CP 2019 to 2023'!P21/'Table 2.1 QGDP CP 2019 to 2023'!$P$28*100</f>
        <v>8.8337033904593104E-2</v>
      </c>
      <c r="Q22" s="68">
        <f>'Table 2.1 QGDP CP 2019 to 2023'!Q21/'Table 2.1 QGDP CP 2019 to 2023'!$Q$28*100</f>
        <v>7.1744274089655891E-2</v>
      </c>
      <c r="R22" s="68">
        <f>'Table 2.1 QGDP CP 2019 to 2023'!R21/'Table 2.1 QGDP CP 2019 to 2023'!$R$28*100</f>
        <v>5.5075019559993145E-2</v>
      </c>
      <c r="S22" s="68">
        <f>'Table 2.1 QGDP CP 2019 to 2023'!S21/'Table 2.1 QGDP CP 2019 to 2023'!$S$28*100</f>
        <v>7.5512314623526866E-2</v>
      </c>
      <c r="T22" s="68">
        <f>'Table 2.1 QGDP CP 2019 to 2023'!T21/'Table 2.1 QGDP CP 2019 to 2023'!$T$28*100</f>
        <v>0.21046479516503208</v>
      </c>
      <c r="U22" s="68">
        <f>'Table 2.1 QGDP CP 2019 to 2023'!U21/'Table 2.1 QGDP CP 2019 to 2023'!$U$28*100</f>
        <v>0.13776359781971861</v>
      </c>
    </row>
    <row r="23" spans="1:21" s="63" customFormat="1" ht="19.2" x14ac:dyDescent="0.5">
      <c r="A23" s="14" t="s">
        <v>19</v>
      </c>
      <c r="B23" s="68">
        <f>'Table 2.1 QGDP CP 2019 to 2023'!B22/'Table 2.1 QGDP CP 2019 to 2023'!$B$28*100</f>
        <v>2.8734329291667917</v>
      </c>
      <c r="C23" s="68">
        <f>'Table 2.1 QGDP CP 2019 to 2023'!C22/'Table 2.1 QGDP CP 2019 to 2023'!$C$28*100</f>
        <v>2.6510415731429586</v>
      </c>
      <c r="D23" s="68">
        <f>'Table 2.1 QGDP CP 2019 to 2023'!D22/'Table 2.1 QGDP CP 2019 to 2023'!$D$28*100</f>
        <v>2.3861124495532127</v>
      </c>
      <c r="E23" s="68">
        <f>'Table 2.1 QGDP CP 2019 to 2023'!E22/'Table 2.1 QGDP CP 2019 to 2023'!$E$28*100</f>
        <v>1.6713942861035878</v>
      </c>
      <c r="F23" s="68">
        <f>'Table 2.1 QGDP CP 2019 to 2023'!F22/'Table 2.1 QGDP CP 2019 to 2023'!$F$28*100</f>
        <v>2.7021816155413663</v>
      </c>
      <c r="G23" s="68">
        <f>'Table 2.1 QGDP CP 2019 to 2023'!G22/'Table 2.1 QGDP CP 2019 to 2023'!$G$28*100</f>
        <v>2.5316302538173341</v>
      </c>
      <c r="H23" s="68">
        <f>'Table 2.1 QGDP CP 2019 to 2023'!H22/'Table 2.1 QGDP CP 2019 to 2023'!$H$28*100</f>
        <v>1.7930189625500741</v>
      </c>
      <c r="I23" s="68">
        <f>'Table 2.1 QGDP CP 2019 to 2023'!I22/'Table 2.1 QGDP CP 2019 to 2023'!$I$28*100</f>
        <v>1.6244657625311636</v>
      </c>
      <c r="J23" s="68">
        <f>'Table 2.1 QGDP CP 2019 to 2023'!J22/'Table 2.1 QGDP CP 2019 to 2023'!$J$28*100</f>
        <v>2.6152778121728759</v>
      </c>
      <c r="K23" s="68">
        <f>'Table 2.1 QGDP CP 2019 to 2023'!K22/'Table 2.1 QGDP CP 2019 to 2023'!$K$28*100</f>
        <v>2.3696227523221083</v>
      </c>
      <c r="L23" s="68">
        <f>'Table 2.1 QGDP CP 2019 to 2023'!L22/'Table 2.1 QGDP CP 2019 to 2023'!$L$28*100</f>
        <v>2.4191647282649669</v>
      </c>
      <c r="M23" s="68">
        <f>'Table 2.1 QGDP CP 2019 to 2023'!M22/'Table 2.1 QGDP CP 2019 to 2023'!$M$28*100</f>
        <v>2.9941738724229379</v>
      </c>
      <c r="N23" s="68">
        <f>'Table 2.1 QGDP CP 2019 to 2023'!N22/'Table 2.1 QGDP CP 2019 to 2023'!$N$28*100</f>
        <v>2.2322462592635555</v>
      </c>
      <c r="O23" s="68">
        <f>'Table 2.1 QGDP CP 2019 to 2023'!O22/'Table 2.1 QGDP CP 2019 to 2023'!$O$28*100</f>
        <v>2.2000155397022461</v>
      </c>
      <c r="P23" s="118">
        <f>'Table 2.1 QGDP CP 2019 to 2023'!P22/'Table 2.1 QGDP CP 2019 to 2023'!$P$28*100</f>
        <v>2.058015828467624</v>
      </c>
      <c r="Q23" s="68">
        <f>'Table 2.1 QGDP CP 2019 to 2023'!Q22/'Table 2.1 QGDP CP 2019 to 2023'!$Q$28*100</f>
        <v>1.8800147582922977</v>
      </c>
      <c r="R23" s="68">
        <f>'Table 2.1 QGDP CP 2019 to 2023'!R22/'Table 2.1 QGDP CP 2019 to 2023'!$R$28*100</f>
        <v>3.6409229629107531</v>
      </c>
      <c r="S23" s="68">
        <f>'Table 2.1 QGDP CP 2019 to 2023'!S22/'Table 2.1 QGDP CP 2019 to 2023'!$S$28*100</f>
        <v>4.203302425831553</v>
      </c>
      <c r="T23" s="68">
        <f>'Table 2.1 QGDP CP 2019 to 2023'!T22/'Table 2.1 QGDP CP 2019 to 2023'!$T$28*100</f>
        <v>4.7854877526184945</v>
      </c>
      <c r="U23" s="68">
        <f>'Table 2.1 QGDP CP 2019 to 2023'!U22/'Table 2.1 QGDP CP 2019 to 2023'!$U$28*100</f>
        <v>2.5121392623327163</v>
      </c>
    </row>
    <row r="24" spans="1:21" s="63" customFormat="1" ht="19.2" x14ac:dyDescent="0.5">
      <c r="A24" s="14" t="s">
        <v>20</v>
      </c>
      <c r="B24" s="68">
        <f>'Table 2.1 QGDP CP 2019 to 2023'!B23/'Table 2.1 QGDP CP 2019 to 2023'!$B$28*100</f>
        <v>0.32800704995419955</v>
      </c>
      <c r="C24" s="68">
        <f>'Table 2.1 QGDP CP 2019 to 2023'!C23/'Table 2.1 QGDP CP 2019 to 2023'!$C$28*100</f>
        <v>0.26390609923661201</v>
      </c>
      <c r="D24" s="68">
        <f>'Table 2.1 QGDP CP 2019 to 2023'!D23/'Table 2.1 QGDP CP 2019 to 2023'!$D$28*100</f>
        <v>0.1481831371635326</v>
      </c>
      <c r="E24" s="68">
        <f>'Table 2.1 QGDP CP 2019 to 2023'!E23/'Table 2.1 QGDP CP 2019 to 2023'!$E$28*100</f>
        <v>9.6454124415487175E-2</v>
      </c>
      <c r="F24" s="68">
        <f>'Table 2.1 QGDP CP 2019 to 2023'!F23/'Table 2.1 QGDP CP 2019 to 2023'!$F$28*100</f>
        <v>7.3574173322929426E-2</v>
      </c>
      <c r="G24" s="68">
        <f>'Table 2.1 QGDP CP 2019 to 2023'!G23/'Table 2.1 QGDP CP 2019 to 2023'!$G$28*100</f>
        <v>6.0943772158528198E-2</v>
      </c>
      <c r="H24" s="68">
        <f>'Table 2.1 QGDP CP 2019 to 2023'!H23/'Table 2.1 QGDP CP 2019 to 2023'!$H$28*100</f>
        <v>2.7893594308273942E-2</v>
      </c>
      <c r="I24" s="68">
        <f>'Table 2.1 QGDP CP 2019 to 2023'!I23/'Table 2.1 QGDP CP 2019 to 2023'!$I$28*100</f>
        <v>2.085403488236709E-2</v>
      </c>
      <c r="J24" s="68">
        <f>'Table 2.1 QGDP CP 2019 to 2023'!J23/'Table 2.1 QGDP CP 2019 to 2023'!$J$28*100</f>
        <v>2.261496760779011E-2</v>
      </c>
      <c r="K24" s="68">
        <f>'Table 2.1 QGDP CP 2019 to 2023'!K23/'Table 2.1 QGDP CP 2019 to 2023'!$K$28*100</f>
        <v>2.3878466559084238E-2</v>
      </c>
      <c r="L24" s="68">
        <f>'Table 2.1 QGDP CP 2019 to 2023'!L23/'Table 2.1 QGDP CP 2019 to 2023'!$L$28*100</f>
        <v>1.608545251520924E-2</v>
      </c>
      <c r="M24" s="68">
        <f>'Table 2.1 QGDP CP 2019 to 2023'!M23/'Table 2.1 QGDP CP 2019 to 2023'!$M$28*100</f>
        <v>1.2177290963206256E-2</v>
      </c>
      <c r="N24" s="68">
        <f>'Table 2.1 QGDP CP 2019 to 2023'!N23/'Table 2.1 QGDP CP 2019 to 2023'!$N$28*100</f>
        <v>3.9443443923594099E-2</v>
      </c>
      <c r="O24" s="68">
        <f>'Table 2.1 QGDP CP 2019 to 2023'!O23/'Table 2.1 QGDP CP 2019 to 2023'!$O$28*100</f>
        <v>3.3134354974667449E-2</v>
      </c>
      <c r="P24" s="118">
        <f>'Table 2.1 QGDP CP 2019 to 2023'!P23/'Table 2.1 QGDP CP 2019 to 2023'!$P$28*100</f>
        <v>2.2089684103653584E-2</v>
      </c>
      <c r="Q24" s="68">
        <f>'Table 2.1 QGDP CP 2019 to 2023'!Q23/'Table 2.1 QGDP CP 2019 to 2023'!$Q$28*100</f>
        <v>1.4045444122586476E-2</v>
      </c>
      <c r="R24" s="68">
        <f>'Table 2.1 QGDP CP 2019 to 2023'!R23/'Table 2.1 QGDP CP 2019 to 2023'!$R$28*100</f>
        <v>1.9660278726631134E-2</v>
      </c>
      <c r="S24" s="68">
        <f>'Table 2.1 QGDP CP 2019 to 2023'!S23/'Table 2.1 QGDP CP 2019 to 2023'!$S$28*100</f>
        <v>8.3454477914374926E-3</v>
      </c>
      <c r="T24" s="68">
        <f>'Table 2.1 QGDP CP 2019 to 2023'!T23/'Table 2.1 QGDP CP 2019 to 2023'!$T$28*100</f>
        <v>5.5955991982716757E-3</v>
      </c>
      <c r="U24" s="68">
        <f>'Table 2.1 QGDP CP 2019 to 2023'!U23/'Table 2.1 QGDP CP 2019 to 2023'!$U$28*100</f>
        <v>2.4024609821730893E-3</v>
      </c>
    </row>
    <row r="25" spans="1:21" s="62" customFormat="1" ht="19.2" x14ac:dyDescent="0.5">
      <c r="A25" s="15" t="s">
        <v>21</v>
      </c>
      <c r="B25" s="68">
        <f>'Table 2.1 QGDP CP 2019 to 2023'!B24/'Table 2.1 QGDP CP 2019 to 2023'!$B$28*100</f>
        <v>97.646456717447947</v>
      </c>
      <c r="C25" s="68">
        <f>'Table 2.1 QGDP CP 2019 to 2023'!C24/'Table 2.1 QGDP CP 2019 to 2023'!$C$28*100</f>
        <v>97.283165906640249</v>
      </c>
      <c r="D25" s="68">
        <f>'Table 2.1 QGDP CP 2019 to 2023'!D24/'Table 2.1 QGDP CP 2019 to 2023'!$D$28*100</f>
        <v>97.782447082318598</v>
      </c>
      <c r="E25" s="68">
        <f>'Table 2.1 QGDP CP 2019 to 2023'!E24/'Table 2.1 QGDP CP 2019 to 2023'!$E$28*100</f>
        <v>95.106725486058536</v>
      </c>
      <c r="F25" s="68">
        <f>'Table 2.1 QGDP CP 2019 to 2023'!F24/'Table 2.1 QGDP CP 2019 to 2023'!$F$28*100</f>
        <v>90.689443796703273</v>
      </c>
      <c r="G25" s="68">
        <f>'Table 2.1 QGDP CP 2019 to 2023'!G24/'Table 2.1 QGDP CP 2019 to 2023'!$G$28*100</f>
        <v>94.309978211190611</v>
      </c>
      <c r="H25" s="68">
        <f>'Table 2.1 QGDP CP 2019 to 2023'!H24/'Table 2.1 QGDP CP 2019 to 2023'!$H$28*100</f>
        <v>97.131541221290618</v>
      </c>
      <c r="I25" s="68">
        <f>'Table 2.1 QGDP CP 2019 to 2023'!I24/'Table 2.1 QGDP CP 2019 to 2023'!$I$28*100</f>
        <v>97.531155926928619</v>
      </c>
      <c r="J25" s="68">
        <f>'Table 2.1 QGDP CP 2019 to 2023'!J24/'Table 2.1 QGDP CP 2019 to 2023'!$J$28*100</f>
        <v>95.643103432960331</v>
      </c>
      <c r="K25" s="68">
        <f>'Table 2.1 QGDP CP 2019 to 2023'!K24/'Table 2.1 QGDP CP 2019 to 2023'!$K$28*100</f>
        <v>95.72301955361749</v>
      </c>
      <c r="L25" s="68">
        <f>'Table 2.1 QGDP CP 2019 to 2023'!L24/'Table 2.1 QGDP CP 2019 to 2023'!$L$28*100</f>
        <v>95.917461895175592</v>
      </c>
      <c r="M25" s="68">
        <f>'Table 2.1 QGDP CP 2019 to 2023'!M24/'Table 2.1 QGDP CP 2019 to 2023'!$M$28*100</f>
        <v>96.624288941070162</v>
      </c>
      <c r="N25" s="68">
        <f>'Table 2.1 QGDP CP 2019 to 2023'!N24/'Table 2.1 QGDP CP 2019 to 2023'!$N$28*100</f>
        <v>93.734335128280904</v>
      </c>
      <c r="O25" s="68">
        <f>'Table 2.1 QGDP CP 2019 to 2023'!O24/'Table 2.1 QGDP CP 2019 to 2023'!$O$28*100</f>
        <v>92.992266984858759</v>
      </c>
      <c r="P25" s="118">
        <f>'Table 2.1 QGDP CP 2019 to 2023'!P24/'Table 2.1 QGDP CP 2019 to 2023'!$P$28*100</f>
        <v>91.69451563657762</v>
      </c>
      <c r="Q25" s="68">
        <f>'Table 2.1 QGDP CP 2019 to 2023'!Q24/'Table 2.1 QGDP CP 2019 to 2023'!$Q$28*100</f>
        <v>91.855405854774034</v>
      </c>
      <c r="R25" s="68">
        <f>'Table 2.1 QGDP CP 2019 to 2023'!R24/'Table 2.1 QGDP CP 2019 to 2023'!$R$28*100</f>
        <v>95.453864419501926</v>
      </c>
      <c r="S25" s="68">
        <f>'Table 2.1 QGDP CP 2019 to 2023'!S24/'Table 2.1 QGDP CP 2019 to 2023'!$S$28*100</f>
        <v>93.787865073707835</v>
      </c>
      <c r="T25" s="68">
        <f>'Table 2.1 QGDP CP 2019 to 2023'!T24/'Table 2.1 QGDP CP 2019 to 2023'!$T$28*100</f>
        <v>91.127507952118847</v>
      </c>
      <c r="U25" s="68">
        <f>'Table 2.1 QGDP CP 2019 to 2023'!U24/'Table 2.1 QGDP CP 2019 to 2023'!$U$28*100</f>
        <v>95.730274228257144</v>
      </c>
    </row>
    <row r="26" spans="1:21" s="63" customFormat="1" ht="19.2" x14ac:dyDescent="0.5">
      <c r="A26" s="14" t="s">
        <v>22</v>
      </c>
      <c r="B26" s="68">
        <f>'Table 2.1 QGDP CP 2019 to 2023'!B25/'Table 2.1 QGDP CP 2019 to 2023'!$B$28*100</f>
        <v>2.3535432825520557</v>
      </c>
      <c r="C26" s="68">
        <f>'Table 2.1 QGDP CP 2019 to 2023'!C25/'Table 2.1 QGDP CP 2019 to 2023'!$C$28*100</f>
        <v>2.7168340933597528</v>
      </c>
      <c r="D26" s="68">
        <f>'Table 2.1 QGDP CP 2019 to 2023'!D25/'Table 2.1 QGDP CP 2019 to 2023'!$D$28*100</f>
        <v>2.2175529176814055</v>
      </c>
      <c r="E26" s="68">
        <f>'Table 2.1 QGDP CP 2019 to 2023'!E25/'Table 2.1 QGDP CP 2019 to 2023'!$E$28*100</f>
        <v>4.8932745139414742</v>
      </c>
      <c r="F26" s="68">
        <f>'Table 2.1 QGDP CP 2019 to 2023'!F25/'Table 2.1 QGDP CP 2019 to 2023'!$F$28*100</f>
        <v>9.3105562032967235</v>
      </c>
      <c r="G26" s="68">
        <f>'Table 2.1 QGDP CP 2019 to 2023'!G25/'Table 2.1 QGDP CP 2019 to 2023'!$G$28*100</f>
        <v>5.6900217888093945</v>
      </c>
      <c r="H26" s="68">
        <f>'Table 2.1 QGDP CP 2019 to 2023'!H25/'Table 2.1 QGDP CP 2019 to 2023'!$H$28*100</f>
        <v>2.8684587787093938</v>
      </c>
      <c r="I26" s="68">
        <f>'Table 2.1 QGDP CP 2019 to 2023'!I25/'Table 2.1 QGDP CP 2019 to 2023'!$I$28*100</f>
        <v>2.4688440730713843</v>
      </c>
      <c r="J26" s="68">
        <f>'Table 2.1 QGDP CP 2019 to 2023'!J25/'Table 2.1 QGDP CP 2019 to 2023'!$J$28*100</f>
        <v>4.3568965670396693</v>
      </c>
      <c r="K26" s="68">
        <f>'Table 2.1 QGDP CP 2019 to 2023'!K25/'Table 2.1 QGDP CP 2019 to 2023'!$K$28*100</f>
        <v>4.276980446382515</v>
      </c>
      <c r="L26" s="68">
        <f>'Table 2.1 QGDP CP 2019 to 2023'!L25/'Table 2.1 QGDP CP 2019 to 2023'!$L$28*100</f>
        <v>4.0825381048243941</v>
      </c>
      <c r="M26" s="68">
        <f>'Table 2.1 QGDP CP 2019 to 2023'!M25/'Table 2.1 QGDP CP 2019 to 2023'!$M$28*100</f>
        <v>3.3757110589298436</v>
      </c>
      <c r="N26" s="68">
        <f>'Table 2.1 QGDP CP 2019 to 2023'!N25/'Table 2.1 QGDP CP 2019 to 2023'!$N$28*100</f>
        <v>6.2656648717190828</v>
      </c>
      <c r="O26" s="68">
        <f>'Table 2.1 QGDP CP 2019 to 2023'!O25/'Table 2.1 QGDP CP 2019 to 2023'!$O$28*100</f>
        <v>7.0077330151412349</v>
      </c>
      <c r="P26" s="118">
        <f>'Table 2.1 QGDP CP 2019 to 2023'!P25/'Table 2.1 QGDP CP 2019 to 2023'!$P$28*100</f>
        <v>8.3054843634223836</v>
      </c>
      <c r="Q26" s="68">
        <f>'Table 2.1 QGDP CP 2019 to 2023'!Q25/'Table 2.1 QGDP CP 2019 to 2023'!$Q$28*100</f>
        <v>8.1445941452259785</v>
      </c>
      <c r="R26" s="68">
        <f>'Table 2.1 QGDP CP 2019 to 2023'!R25/'Table 2.1 QGDP CP 2019 to 2023'!$R$28*100</f>
        <v>4.5461355804980768</v>
      </c>
      <c r="S26" s="68">
        <f>'Table 2.1 QGDP CP 2019 to 2023'!S25/'Table 2.1 QGDP CP 2019 to 2023'!$S$28*100</f>
        <v>6.2121349262921663</v>
      </c>
      <c r="T26" s="68">
        <f>'Table 2.1 QGDP CP 2019 to 2023'!T25/'Table 2.1 QGDP CP 2019 to 2023'!$T$28*100</f>
        <v>8.8724920478811633</v>
      </c>
      <c r="U26" s="68">
        <f>'Table 2.1 QGDP CP 2019 to 2023'!U25/'Table 2.1 QGDP CP 2019 to 2023'!$U$28*100</f>
        <v>4.2697257717428458</v>
      </c>
    </row>
    <row r="27" spans="1:21" s="63" customFormat="1" ht="19.2" x14ac:dyDescent="0.5">
      <c r="A27" s="14" t="s">
        <v>23</v>
      </c>
      <c r="B27" s="68">
        <f>'Table 2.1 QGDP CP 2019 to 2023'!B26/'Table 2.1 QGDP CP 2019 to 2023'!$B$28*100</f>
        <v>2.3535432825520557</v>
      </c>
      <c r="C27" s="68">
        <f>'Table 2.1 QGDP CP 2019 to 2023'!C26/'Table 2.1 QGDP CP 2019 to 2023'!$C$28*100</f>
        <v>2.7168340933597528</v>
      </c>
      <c r="D27" s="68">
        <f>'Table 2.1 QGDP CP 2019 to 2023'!D26/'Table 2.1 QGDP CP 2019 to 2023'!$D$28*100</f>
        <v>2.3975898021394224</v>
      </c>
      <c r="E27" s="68">
        <f>'Table 2.1 QGDP CP 2019 to 2023'!E26/'Table 2.1 QGDP CP 2019 to 2023'!$E$28*100</f>
        <v>5.0535228861259034</v>
      </c>
      <c r="F27" s="68">
        <f>'Table 2.1 QGDP CP 2019 to 2023'!F26/'Table 2.1 QGDP CP 2019 to 2023'!$F$28*100</f>
        <v>9.9056018525561651</v>
      </c>
      <c r="G27" s="68">
        <f>'Table 2.1 QGDP CP 2019 to 2023'!G26/'Table 2.1 QGDP CP 2019 to 2023'!$G$28*100</f>
        <v>6.0536759718348483</v>
      </c>
      <c r="H27" s="68">
        <f>'Table 2.1 QGDP CP 2019 to 2023'!H26/'Table 2.1 QGDP CP 2019 to 2023'!$H$28*100</f>
        <v>3.0517844446611968</v>
      </c>
      <c r="I27" s="68">
        <f>'Table 2.1 QGDP CP 2019 to 2023'!I26/'Table 2.1 QGDP CP 2019 to 2023'!$I$28*100</f>
        <v>2.6266300197220156</v>
      </c>
      <c r="J27" s="68">
        <f>'Table 2.1 QGDP CP 2019 to 2023'!J26/'Table 2.1 QGDP CP 2019 to 2023'!$J$28*100</f>
        <v>4.5344562420210872</v>
      </c>
      <c r="K27" s="68">
        <f>'Table 2.1 QGDP CP 2019 to 2023'!K26/'Table 2.1 QGDP CP 2019 to 2023'!$K$28*100</f>
        <v>4.4512832434024485</v>
      </c>
      <c r="L27" s="68">
        <f>'Table 2.1 QGDP CP 2019 to 2023'!L26/'Table 2.1 QGDP CP 2019 to 2023'!$L$28*100</f>
        <v>4.2489166561252816</v>
      </c>
      <c r="M27" s="68">
        <f>'Table 2.1 QGDP CP 2019 to 2023'!M26/'Table 2.1 QGDP CP 2019 to 2023'!$M$28*100</f>
        <v>3.5132837897100968</v>
      </c>
      <c r="N27" s="68">
        <f>'Table 2.1 QGDP CP 2019 to 2023'!N26/'Table 2.1 QGDP CP 2019 to 2023'!$N$28*100</f>
        <v>6.4949480125457049</v>
      </c>
      <c r="O27" s="68">
        <f>'Table 2.1 QGDP CP 2019 to 2023'!O26/'Table 2.1 QGDP CP 2019 to 2023'!$O$28*100</f>
        <v>7.2159493197395799</v>
      </c>
      <c r="P27" s="118">
        <f>'Table 2.1 QGDP CP 2019 to 2023'!P26/'Table 2.1 QGDP CP 2019 to 2023'!$P$28*100</f>
        <v>8.4426844785283723</v>
      </c>
      <c r="Q27" s="68">
        <f>'Table 2.1 QGDP CP 2019 to 2023'!Q26/'Table 2.1 QGDP CP 2019 to 2023'!$Q$28*100</f>
        <v>8.4942572848826217</v>
      </c>
      <c r="R27" s="68">
        <f>'Table 2.1 QGDP CP 2019 to 2023'!R26/'Table 2.1 QGDP CP 2019 to 2023'!$R$28*100</f>
        <v>4.645189602511671</v>
      </c>
      <c r="S27" s="68">
        <f>'Table 2.1 QGDP CP 2019 to 2023'!S26/'Table 2.1 QGDP CP 2019 to 2023'!$S$28*100</f>
        <v>6.3384738079178646</v>
      </c>
      <c r="T27" s="68">
        <f>'Table 2.1 QGDP CP 2019 to 2023'!T26/'Table 2.1 QGDP CP 2019 to 2023'!$T$28*100</f>
        <v>8.9884136129332237</v>
      </c>
      <c r="U27" s="68">
        <f>'Table 2.1 QGDP CP 2019 to 2023'!U26/'Table 2.1 QGDP CP 2019 to 2023'!$U$28*100</f>
        <v>4.4166810746931162</v>
      </c>
    </row>
    <row r="28" spans="1:21" s="63" customFormat="1" ht="19.2" x14ac:dyDescent="0.5">
      <c r="A28" s="14" t="s">
        <v>24</v>
      </c>
      <c r="B28" s="68">
        <f>'Table 2.1 QGDP CP 2019 to 2023'!B27/'Table 2.1 QGDP CP 2019 to 2023'!$B$28*100</f>
        <v>0</v>
      </c>
      <c r="C28" s="68">
        <f>'Table 2.1 QGDP CP 2019 to 2023'!C27/'Table 2.1 QGDP CP 2019 to 2023'!$C$28*100</f>
        <v>0</v>
      </c>
      <c r="D28" s="68">
        <f>'Table 2.1 QGDP CP 2019 to 2023'!D27/'Table 2.1 QGDP CP 2019 to 2023'!$D$28*100</f>
        <v>0.18003688445801677</v>
      </c>
      <c r="E28" s="68">
        <f>'Table 2.1 QGDP CP 2019 to 2023'!E27/'Table 2.1 QGDP CP 2019 to 2023'!$E$28*100</f>
        <v>0.16024837218442894</v>
      </c>
      <c r="F28" s="68">
        <f>'Table 2.1 QGDP CP 2019 to 2023'!F27/'Table 2.1 QGDP CP 2019 to 2023'!$F$28*100</f>
        <v>0.59504564925943904</v>
      </c>
      <c r="G28" s="68">
        <f>'Table 2.1 QGDP CP 2019 to 2023'!G27/'Table 2.1 QGDP CP 2019 to 2023'!$G$28*100</f>
        <v>0.36365418302545366</v>
      </c>
      <c r="H28" s="68">
        <f>'Table 2.1 QGDP CP 2019 to 2023'!H27/'Table 2.1 QGDP CP 2019 to 2023'!$H$28*100</f>
        <v>0.18332566595180361</v>
      </c>
      <c r="I28" s="68">
        <f>'Table 2.1 QGDP CP 2019 to 2023'!I27/'Table 2.1 QGDP CP 2019 to 2023'!$I$28*100</f>
        <v>0.15778594665063111</v>
      </c>
      <c r="J28" s="68">
        <f>'Table 2.1 QGDP CP 2019 to 2023'!J27/'Table 2.1 QGDP CP 2019 to 2023'!$J$28*100</f>
        <v>0.17755967498141806</v>
      </c>
      <c r="K28" s="68">
        <f>'Table 2.1 QGDP CP 2019 to 2023'!K27/'Table 2.1 QGDP CP 2019 to 2023'!$K$28*100</f>
        <v>0.17430279701993326</v>
      </c>
      <c r="L28" s="68">
        <f>'Table 2.1 QGDP CP 2019 to 2023'!L27/'Table 2.1 QGDP CP 2019 to 2023'!$L$28*100</f>
        <v>0.16637855130088827</v>
      </c>
      <c r="M28" s="68">
        <f>'Table 2.1 QGDP CP 2019 to 2023'!M27/'Table 2.1 QGDP CP 2019 to 2023'!$M$28*100</f>
        <v>0.137572730780254</v>
      </c>
      <c r="N28" s="68">
        <f>'Table 2.1 QGDP CP 2019 to 2023'!N27/'Table 2.1 QGDP CP 2019 to 2023'!$N$28*100</f>
        <v>0.22928314082662238</v>
      </c>
      <c r="O28" s="68">
        <f>'Table 2.1 QGDP CP 2019 to 2023'!O27/'Table 2.1 QGDP CP 2019 to 2023'!$O$28*100</f>
        <v>0.20821630459834486</v>
      </c>
      <c r="P28" s="118">
        <f>'Table 2.1 QGDP CP 2019 to 2023'!P27/'Table 2.1 QGDP CP 2019 to 2023'!$P$28*100</f>
        <v>0.13720011510598845</v>
      </c>
      <c r="Q28" s="68">
        <f>'Table 2.1 QGDP CP 2019 to 2023'!Q27/'Table 2.1 QGDP CP 2019 to 2023'!$Q$28*100</f>
        <v>0.34966313965664381</v>
      </c>
      <c r="R28" s="68">
        <f>'Table 2.1 QGDP CP 2019 to 2023'!R27/'Table 2.1 QGDP CP 2019 to 2023'!$R$28*100</f>
        <v>9.9054022013595422E-2</v>
      </c>
      <c r="S28" s="68">
        <f>'Table 2.1 QGDP CP 2019 to 2023'!S27/'Table 2.1 QGDP CP 2019 to 2023'!$S$28*100</f>
        <v>0.12633888162569817</v>
      </c>
      <c r="T28" s="68">
        <f>'Table 2.1 QGDP CP 2019 to 2023'!T27/'Table 2.1 QGDP CP 2019 to 2023'!$T$28*100</f>
        <v>0.11592156505206024</v>
      </c>
      <c r="U28" s="68">
        <f>'Table 2.1 QGDP CP 2019 to 2023'!U27/'Table 2.1 QGDP CP 2019 to 2023'!$U$28*100</f>
        <v>0.14695530295026979</v>
      </c>
    </row>
    <row r="29" spans="1:21" s="62" customFormat="1" ht="19.2" x14ac:dyDescent="0.5">
      <c r="A29" s="15" t="s">
        <v>31</v>
      </c>
      <c r="B29" s="68">
        <f>'Table 2.1 QGDP CP 2019 to 2023'!B28/'Table 2.1 QGDP CP 2019 to 2023'!$B$28*100</f>
        <v>100</v>
      </c>
      <c r="C29" s="68">
        <f>'Table 2.1 QGDP CP 2019 to 2023'!C28/'Table 2.1 QGDP CP 2019 to 2023'!$C$28*100</f>
        <v>100</v>
      </c>
      <c r="D29" s="68">
        <f>'Table 2.1 QGDP CP 2019 to 2023'!D28/'Table 2.1 QGDP CP 2019 to 2023'!$D$28*100</f>
        <v>100</v>
      </c>
      <c r="E29" s="68">
        <f>'Table 2.1 QGDP CP 2019 to 2023'!E28/'Table 2.1 QGDP CP 2019 to 2023'!$E$28*100</f>
        <v>100</v>
      </c>
      <c r="F29" s="68">
        <f>'Table 2.1 QGDP CP 2019 to 2023'!F28/'Table 2.1 QGDP CP 2019 to 2023'!$F$28*100</f>
        <v>100</v>
      </c>
      <c r="G29" s="68">
        <f>'Table 2.1 QGDP CP 2019 to 2023'!G28/'Table 2.1 QGDP CP 2019 to 2023'!$G$28*100</f>
        <v>100</v>
      </c>
      <c r="H29" s="68">
        <f>'Table 2.1 QGDP CP 2019 to 2023'!H28/'Table 2.1 QGDP CP 2019 to 2023'!$H$28*100</f>
        <v>100</v>
      </c>
      <c r="I29" s="68">
        <f>'Table 2.1 QGDP CP 2019 to 2023'!I28/'Table 2.1 QGDP CP 2019 to 2023'!$I$28*100</f>
        <v>100</v>
      </c>
      <c r="J29" s="68">
        <f>'Table 2.1 QGDP CP 2019 to 2023'!J28/'Table 2.1 QGDP CP 2019 to 2023'!$J$28*100</f>
        <v>100</v>
      </c>
      <c r="K29" s="68">
        <f>'Table 2.1 QGDP CP 2019 to 2023'!K28/'Table 2.1 QGDP CP 2019 to 2023'!$K$28*100</f>
        <v>100</v>
      </c>
      <c r="L29" s="68">
        <f>'Table 2.1 QGDP CP 2019 to 2023'!L28/'Table 2.1 QGDP CP 2019 to 2023'!$L$28*100</f>
        <v>100</v>
      </c>
      <c r="M29" s="68">
        <f>'Table 2.1 QGDP CP 2019 to 2023'!M28/'Table 2.1 QGDP CP 2019 to 2023'!$M$28*100</f>
        <v>100</v>
      </c>
      <c r="N29" s="68">
        <f>'Table 2.1 QGDP CP 2019 to 2023'!N28/'Table 2.1 QGDP CP 2019 to 2023'!$N$28*100</f>
        <v>100</v>
      </c>
      <c r="O29" s="68">
        <f>'Table 2.1 QGDP CP 2019 to 2023'!O28/'Table 2.1 QGDP CP 2019 to 2023'!$O$28*100</f>
        <v>100</v>
      </c>
      <c r="P29" s="118">
        <f>'Table 2.1 QGDP CP 2019 to 2023'!P28/'Table 2.1 QGDP CP 2019 to 2023'!$P$28*100</f>
        <v>100</v>
      </c>
      <c r="Q29" s="68">
        <f>'Table 2.1 QGDP CP 2019 to 2023'!Q28/'Table 2.1 QGDP CP 2019 to 2023'!$Q$28*100</f>
        <v>100</v>
      </c>
      <c r="R29" s="68">
        <f>'Table 2.1 QGDP CP 2019 to 2023'!R28/'Table 2.1 QGDP CP 2019 to 2023'!$R$28*100</f>
        <v>100</v>
      </c>
      <c r="S29" s="68">
        <f>'Table 2.1 QGDP CP 2019 to 2023'!S28/'Table 2.1 QGDP CP 2019 to 2023'!$S$28*100</f>
        <v>100</v>
      </c>
      <c r="T29" s="68">
        <f>'Table 2.1 QGDP CP 2019 to 2023'!T28/'Table 2.1 QGDP CP 2019 to 2023'!$T$28*100</f>
        <v>100</v>
      </c>
      <c r="U29" s="68">
        <f>'Table 2.1 QGDP CP 2019 to 2023'!U28/'Table 2.1 QGDP CP 2019 to 2023'!$U$28*100</f>
        <v>100</v>
      </c>
    </row>
  </sheetData>
  <pageMargins left="0.7" right="0.7" top="0.75" bottom="0.75" header="0.3" footer="0.3"/>
  <pageSetup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9948-50CE-4CC1-8648-DA3BCE5C9D17}">
  <dimension ref="A1:U34"/>
  <sheetViews>
    <sheetView topLeftCell="O17" zoomScaleNormal="100" workbookViewId="0">
      <selection activeCell="S42" sqref="S42"/>
    </sheetView>
  </sheetViews>
  <sheetFormatPr defaultColWidth="9.109375" defaultRowHeight="18" x14ac:dyDescent="0.5"/>
  <cols>
    <col min="1" max="1" width="68.6640625" style="47" customWidth="1"/>
    <col min="2" max="13" width="24.33203125" style="47" bestFit="1" customWidth="1"/>
    <col min="14" max="19" width="25.6640625" style="47" bestFit="1" customWidth="1"/>
    <col min="20" max="20" width="23.44140625" style="47" customWidth="1"/>
    <col min="21" max="21" width="25.6640625" style="47" bestFit="1" customWidth="1"/>
    <col min="22" max="16384" width="9.109375" style="47"/>
  </cols>
  <sheetData>
    <row r="1" spans="1:21" s="27" customFormat="1" ht="19.2" x14ac:dyDescent="0.5">
      <c r="A1" s="26" t="s">
        <v>46</v>
      </c>
      <c r="B1" s="26"/>
      <c r="C1" s="26"/>
      <c r="D1" s="26"/>
      <c r="E1" s="26"/>
    </row>
    <row r="2" spans="1:21" ht="19.2" x14ac:dyDescent="0.5">
      <c r="A2" s="70" t="s">
        <v>0</v>
      </c>
      <c r="B2" s="70">
        <v>2019</v>
      </c>
      <c r="C2" s="70">
        <v>2019</v>
      </c>
      <c r="D2" s="70">
        <v>2019</v>
      </c>
      <c r="E2" s="70">
        <v>2019</v>
      </c>
      <c r="F2" s="70">
        <v>2020</v>
      </c>
      <c r="G2" s="70">
        <v>2020</v>
      </c>
      <c r="H2" s="70">
        <v>2020</v>
      </c>
      <c r="I2" s="70">
        <v>2020</v>
      </c>
      <c r="J2" s="70">
        <v>2021</v>
      </c>
      <c r="K2" s="70">
        <v>2021</v>
      </c>
      <c r="L2" s="70">
        <v>2021</v>
      </c>
      <c r="M2" s="70">
        <v>2021</v>
      </c>
      <c r="N2" s="70">
        <v>2022</v>
      </c>
      <c r="O2" s="70">
        <v>2022</v>
      </c>
      <c r="P2" s="70">
        <v>2022</v>
      </c>
      <c r="Q2" s="70">
        <v>2022</v>
      </c>
      <c r="R2" s="73">
        <v>2023</v>
      </c>
      <c r="S2" s="70">
        <v>2023</v>
      </c>
      <c r="T2" s="70">
        <v>2023</v>
      </c>
      <c r="U2" s="70">
        <v>2023</v>
      </c>
    </row>
    <row r="3" spans="1:21" ht="19.2" x14ac:dyDescent="0.5">
      <c r="A3" s="45"/>
      <c r="B3" s="46" t="s">
        <v>26</v>
      </c>
      <c r="C3" s="46" t="s">
        <v>27</v>
      </c>
      <c r="D3" s="46" t="s">
        <v>28</v>
      </c>
      <c r="E3" s="46" t="s">
        <v>29</v>
      </c>
      <c r="F3" s="46" t="s">
        <v>26</v>
      </c>
      <c r="G3" s="46" t="s">
        <v>27</v>
      </c>
      <c r="H3" s="46" t="s">
        <v>28</v>
      </c>
      <c r="I3" s="46" t="s">
        <v>29</v>
      </c>
      <c r="J3" s="46" t="s">
        <v>26</v>
      </c>
      <c r="K3" s="46" t="s">
        <v>27</v>
      </c>
      <c r="L3" s="46" t="s">
        <v>28</v>
      </c>
      <c r="M3" s="46" t="s">
        <v>29</v>
      </c>
      <c r="N3" s="46" t="s">
        <v>26</v>
      </c>
      <c r="O3" s="46" t="s">
        <v>27</v>
      </c>
      <c r="P3" s="46" t="s">
        <v>28</v>
      </c>
      <c r="Q3" s="46" t="s">
        <v>29</v>
      </c>
      <c r="R3" s="20" t="s">
        <v>26</v>
      </c>
      <c r="S3" s="46" t="s">
        <v>27</v>
      </c>
      <c r="T3" s="46" t="s">
        <v>28</v>
      </c>
      <c r="U3" s="46" t="s">
        <v>29</v>
      </c>
    </row>
    <row r="4" spans="1:21" s="48" customFormat="1" ht="19.2" x14ac:dyDescent="0.5">
      <c r="A4" s="14" t="s">
        <v>1</v>
      </c>
      <c r="B4" s="71">
        <v>3594260953376.7705</v>
      </c>
      <c r="C4" s="71">
        <v>4400702706281.8789</v>
      </c>
      <c r="D4" s="71">
        <v>3311911637141.8633</v>
      </c>
      <c r="E4" s="71">
        <v>3443835475163.3936</v>
      </c>
      <c r="F4" s="71">
        <v>3297780963845.874</v>
      </c>
      <c r="G4" s="71">
        <v>4224235250301.708</v>
      </c>
      <c r="H4" s="71">
        <v>2912752344503.9702</v>
      </c>
      <c r="I4" s="71">
        <v>4928080723398.1953</v>
      </c>
      <c r="J4" s="71">
        <v>4404236285743.6484</v>
      </c>
      <c r="K4" s="71">
        <v>4955746546020.4707</v>
      </c>
      <c r="L4" s="71">
        <v>3715910854196.7139</v>
      </c>
      <c r="M4" s="71">
        <v>4971625189937.4141</v>
      </c>
      <c r="N4" s="71">
        <v>5679428515656.7705</v>
      </c>
      <c r="O4" s="71">
        <v>4412172567050.0957</v>
      </c>
      <c r="P4" s="71">
        <v>4410396266329.1396</v>
      </c>
      <c r="Q4" s="71">
        <v>4655970768545.917</v>
      </c>
      <c r="R4" s="71">
        <v>6033292182449.9873</v>
      </c>
      <c r="S4" s="71">
        <v>5132197035603.0732</v>
      </c>
      <c r="T4" s="71">
        <v>4755061934739.0762</v>
      </c>
      <c r="U4" s="71">
        <v>4446994553351.6973</v>
      </c>
    </row>
    <row r="5" spans="1:21" s="48" customFormat="1" ht="19.2" x14ac:dyDescent="0.5">
      <c r="A5" s="14" t="s">
        <v>2</v>
      </c>
      <c r="B5" s="71">
        <v>4162166416464.3633</v>
      </c>
      <c r="C5" s="71">
        <v>4244342591928.6719</v>
      </c>
      <c r="D5" s="71">
        <v>4851202406659.6982</v>
      </c>
      <c r="E5" s="71">
        <v>4815929672107.6113</v>
      </c>
      <c r="F5" s="71">
        <v>4491129266510.3086</v>
      </c>
      <c r="G5" s="71">
        <v>5167480785010.2158</v>
      </c>
      <c r="H5" s="71">
        <v>4236800201195.8608</v>
      </c>
      <c r="I5" s="71">
        <v>4222109816136.8149</v>
      </c>
      <c r="J5" s="71">
        <v>3770744775184.5317</v>
      </c>
      <c r="K5" s="71">
        <v>4716899586829.2402</v>
      </c>
      <c r="L5" s="71">
        <v>5318804291971.7529</v>
      </c>
      <c r="M5" s="71">
        <v>5374656484851.165</v>
      </c>
      <c r="N5" s="71">
        <v>4703134432886.9229</v>
      </c>
      <c r="O5" s="71">
        <v>4738463210757.0879</v>
      </c>
      <c r="P5" s="71">
        <v>5841318803664.0225</v>
      </c>
      <c r="Q5" s="71">
        <v>5912204731106.5078</v>
      </c>
      <c r="R5" s="71">
        <v>5506622507288.9023</v>
      </c>
      <c r="S5" s="71">
        <v>5734771617599.8047</v>
      </c>
      <c r="T5" s="71">
        <v>5579593965815.123</v>
      </c>
      <c r="U5" s="71">
        <v>5489294685681.6484</v>
      </c>
    </row>
    <row r="6" spans="1:21" s="48" customFormat="1" ht="19.2" x14ac:dyDescent="0.5">
      <c r="A6" s="14" t="s">
        <v>3</v>
      </c>
      <c r="B6" s="71">
        <v>5527036806299.2109</v>
      </c>
      <c r="C6" s="71">
        <v>2809077283855.8491</v>
      </c>
      <c r="D6" s="71">
        <v>4728955239466.1133</v>
      </c>
      <c r="E6" s="71">
        <v>8300072351330.2891</v>
      </c>
      <c r="F6" s="71">
        <v>5325295248534.3291</v>
      </c>
      <c r="G6" s="71">
        <v>2765952322798.814</v>
      </c>
      <c r="H6" s="71">
        <v>3520032295924.4702</v>
      </c>
      <c r="I6" s="71">
        <v>5802343096826.9014</v>
      </c>
      <c r="J6" s="71">
        <v>2639764261544.8081</v>
      </c>
      <c r="K6" s="71">
        <v>2494795907224.876</v>
      </c>
      <c r="L6" s="71">
        <v>6214744057867.9951</v>
      </c>
      <c r="M6" s="71">
        <v>6273061542012.3877</v>
      </c>
      <c r="N6" s="71">
        <v>3329065791607.6274</v>
      </c>
      <c r="O6" s="71">
        <v>3597771999281.3882</v>
      </c>
      <c r="P6" s="71">
        <v>5358705990897.7236</v>
      </c>
      <c r="Q6" s="71">
        <v>5575288582555.8926</v>
      </c>
      <c r="R6" s="71">
        <v>3856078889805.3291</v>
      </c>
      <c r="S6" s="71">
        <v>4255635403777.6665</v>
      </c>
      <c r="T6" s="71">
        <v>4656129508658.9219</v>
      </c>
      <c r="U6" s="71">
        <v>5473272975068.2559</v>
      </c>
    </row>
    <row r="7" spans="1:21" s="48" customFormat="1" ht="19.2" x14ac:dyDescent="0.5">
      <c r="A7" s="14" t="s">
        <v>4</v>
      </c>
      <c r="B7" s="71">
        <v>1383332947722.8086</v>
      </c>
      <c r="C7" s="71">
        <v>1256118097128.5256</v>
      </c>
      <c r="D7" s="71">
        <v>856985737001.16956</v>
      </c>
      <c r="E7" s="71">
        <v>724478179405.52258</v>
      </c>
      <c r="F7" s="71">
        <v>812153132035.68042</v>
      </c>
      <c r="G7" s="71">
        <v>877092054876.74475</v>
      </c>
      <c r="H7" s="71">
        <v>1162339077214.5955</v>
      </c>
      <c r="I7" s="71">
        <v>1102145459751.2505</v>
      </c>
      <c r="J7" s="71">
        <v>1149616829544.8069</v>
      </c>
      <c r="K7" s="71">
        <v>1376895486392.8521</v>
      </c>
      <c r="L7" s="71">
        <v>1386949787399.0156</v>
      </c>
      <c r="M7" s="71">
        <v>1381101261139.3025</v>
      </c>
      <c r="N7" s="71">
        <v>1419768218249.1631</v>
      </c>
      <c r="O7" s="71">
        <v>1493505776915.4241</v>
      </c>
      <c r="P7" s="71">
        <v>1455387058682.395</v>
      </c>
      <c r="Q7" s="71">
        <v>1110421139040.0452</v>
      </c>
      <c r="R7" s="71">
        <v>900119718467.9668</v>
      </c>
      <c r="S7" s="71">
        <v>1402109927457.6606</v>
      </c>
      <c r="T7" s="71">
        <v>1582370802586.439</v>
      </c>
      <c r="U7" s="71">
        <v>1392959709233.7371</v>
      </c>
    </row>
    <row r="8" spans="1:21" s="48" customFormat="1" ht="19.2" x14ac:dyDescent="0.5">
      <c r="A8" s="14" t="s">
        <v>5</v>
      </c>
      <c r="B8" s="71">
        <v>37321611059.454376</v>
      </c>
      <c r="C8" s="71">
        <v>35514464376.935898</v>
      </c>
      <c r="D8" s="71">
        <v>40398286467.183113</v>
      </c>
      <c r="E8" s="71">
        <v>263846729665.97974</v>
      </c>
      <c r="F8" s="71">
        <v>35854087025.763115</v>
      </c>
      <c r="G8" s="71">
        <v>28050697356.518002</v>
      </c>
      <c r="H8" s="71">
        <v>39978728152.274536</v>
      </c>
      <c r="I8" s="71">
        <v>280325538671.29297</v>
      </c>
      <c r="J8" s="71">
        <v>87700433718.996887</v>
      </c>
      <c r="K8" s="71">
        <v>94845783643.820145</v>
      </c>
      <c r="L8" s="71">
        <v>140334750278.42218</v>
      </c>
      <c r="M8" s="71">
        <v>110202934567.37715</v>
      </c>
      <c r="N8" s="71">
        <v>100972418573.46724</v>
      </c>
      <c r="O8" s="71">
        <v>102776800110.81927</v>
      </c>
      <c r="P8" s="71">
        <v>132984605294.89372</v>
      </c>
      <c r="Q8" s="71">
        <v>103712504566.98265</v>
      </c>
      <c r="R8" s="71">
        <v>86241667458.706207</v>
      </c>
      <c r="S8" s="71">
        <v>95525574588.03537</v>
      </c>
      <c r="T8" s="71">
        <v>135142505716.87793</v>
      </c>
      <c r="U8" s="71">
        <v>102894631480.7644</v>
      </c>
    </row>
    <row r="9" spans="1:21" s="48" customFormat="1" ht="19.2" x14ac:dyDescent="0.5">
      <c r="A9" s="14" t="s">
        <v>6</v>
      </c>
      <c r="B9" s="71">
        <v>919960324112.10791</v>
      </c>
      <c r="C9" s="71">
        <v>1092024371021.9742</v>
      </c>
      <c r="D9" s="71">
        <v>974275145620.95593</v>
      </c>
      <c r="E9" s="71">
        <v>1087043133495.4485</v>
      </c>
      <c r="F9" s="71">
        <v>910664537830.88354</v>
      </c>
      <c r="G9" s="71">
        <v>790608058624.53784</v>
      </c>
      <c r="H9" s="71">
        <v>1295136463008.531</v>
      </c>
      <c r="I9" s="71">
        <v>1278165345127.1255</v>
      </c>
      <c r="J9" s="71">
        <v>892402499597.53455</v>
      </c>
      <c r="K9" s="71">
        <v>1043267969638.2728</v>
      </c>
      <c r="L9" s="71">
        <v>1304754197648.2407</v>
      </c>
      <c r="M9" s="71">
        <v>1185674486420.6426</v>
      </c>
      <c r="N9" s="71">
        <v>881105469125.91296</v>
      </c>
      <c r="O9" s="71">
        <v>1085204120641.6748</v>
      </c>
      <c r="P9" s="71">
        <v>1326361163044.4399</v>
      </c>
      <c r="Q9" s="71">
        <v>1144706545241.9307</v>
      </c>
      <c r="R9" s="71">
        <v>1120152260787.614</v>
      </c>
      <c r="S9" s="71">
        <v>1296165637155.5979</v>
      </c>
      <c r="T9" s="71">
        <v>894114664048.59521</v>
      </c>
      <c r="U9" s="71">
        <v>1426654927735.3765</v>
      </c>
    </row>
    <row r="10" spans="1:21" s="48" customFormat="1" ht="19.2" x14ac:dyDescent="0.5">
      <c r="A10" s="14" t="s">
        <v>7</v>
      </c>
      <c r="B10" s="71">
        <v>6786087877574.5947</v>
      </c>
      <c r="C10" s="71">
        <v>7464200856049.0469</v>
      </c>
      <c r="D10" s="71">
        <v>7869909077708.0488</v>
      </c>
      <c r="E10" s="71">
        <v>7405494119555.1123</v>
      </c>
      <c r="F10" s="71">
        <v>7404821187992.6416</v>
      </c>
      <c r="G10" s="71">
        <v>5408886804004.4805</v>
      </c>
      <c r="H10" s="71">
        <v>6148263055290.7822</v>
      </c>
      <c r="I10" s="71">
        <v>7567829972065.3564</v>
      </c>
      <c r="J10" s="71">
        <v>7390674599819.7764</v>
      </c>
      <c r="K10" s="71">
        <v>7477639399442.0615</v>
      </c>
      <c r="L10" s="71">
        <v>6991047354262.8867</v>
      </c>
      <c r="M10" s="71">
        <v>6815726199242.8047</v>
      </c>
      <c r="N10" s="71">
        <v>7422391638308.5488</v>
      </c>
      <c r="O10" s="71">
        <v>7544233979422.4492</v>
      </c>
      <c r="P10" s="71">
        <v>7253347447876.876</v>
      </c>
      <c r="Q10" s="71">
        <v>7778149959149.8975</v>
      </c>
      <c r="R10" s="71">
        <v>8375563128945.9648</v>
      </c>
      <c r="S10" s="71">
        <v>7825298510520.582</v>
      </c>
      <c r="T10" s="71">
        <v>7651685315596.1787</v>
      </c>
      <c r="U10" s="71">
        <v>8111122254302.9023</v>
      </c>
    </row>
    <row r="11" spans="1:21" s="48" customFormat="1" ht="19.2" x14ac:dyDescent="0.5">
      <c r="A11" s="14" t="s">
        <v>8</v>
      </c>
      <c r="B11" s="71">
        <v>796199873348.37695</v>
      </c>
      <c r="C11" s="71">
        <v>1147608621830.6035</v>
      </c>
      <c r="D11" s="71">
        <v>1037796635952.3911</v>
      </c>
      <c r="E11" s="71">
        <v>866900749483.91272</v>
      </c>
      <c r="F11" s="71">
        <v>638330721454.35669</v>
      </c>
      <c r="G11" s="71">
        <v>664894248497.90833</v>
      </c>
      <c r="H11" s="71">
        <v>686596293995.6582</v>
      </c>
      <c r="I11" s="71">
        <v>695636860678.646</v>
      </c>
      <c r="J11" s="71">
        <v>545297115347.62225</v>
      </c>
      <c r="K11" s="71">
        <v>757590741638.76038</v>
      </c>
      <c r="L11" s="71">
        <v>862881314676.29895</v>
      </c>
      <c r="M11" s="71">
        <v>748447322744.01282</v>
      </c>
      <c r="N11" s="71">
        <v>611304148790.00098</v>
      </c>
      <c r="O11" s="71">
        <v>803600250953.30127</v>
      </c>
      <c r="P11" s="71">
        <v>884652862939.68262</v>
      </c>
      <c r="Q11" s="71">
        <v>806860945932.53735</v>
      </c>
      <c r="R11" s="71">
        <v>687485890207.89319</v>
      </c>
      <c r="S11" s="71">
        <v>766399806824.41687</v>
      </c>
      <c r="T11" s="71">
        <v>970266715403.64844</v>
      </c>
      <c r="U11" s="71">
        <v>994277513320.05371</v>
      </c>
    </row>
    <row r="12" spans="1:21" s="48" customFormat="1" ht="19.2" x14ac:dyDescent="0.5">
      <c r="A12" s="14" t="s">
        <v>9</v>
      </c>
      <c r="B12" s="71">
        <v>759266131998.67163</v>
      </c>
      <c r="C12" s="71">
        <v>1026484032598.0359</v>
      </c>
      <c r="D12" s="71">
        <v>1081215868527.8896</v>
      </c>
      <c r="E12" s="71">
        <v>905269283327.85144</v>
      </c>
      <c r="F12" s="71">
        <v>661660164810.04199</v>
      </c>
      <c r="G12" s="71">
        <v>85036948886.546875</v>
      </c>
      <c r="H12" s="71">
        <v>208917058367.86234</v>
      </c>
      <c r="I12" s="71">
        <v>515557601352.00415</v>
      </c>
      <c r="J12" s="71">
        <v>316980540320.92847</v>
      </c>
      <c r="K12" s="71">
        <v>536217681137.54797</v>
      </c>
      <c r="L12" s="71">
        <v>490375860293.79193</v>
      </c>
      <c r="M12" s="71">
        <v>693432989132.05444</v>
      </c>
      <c r="N12" s="71">
        <v>565508478920.94568</v>
      </c>
      <c r="O12" s="71">
        <v>688169393253.66687</v>
      </c>
      <c r="P12" s="71">
        <v>652289043301.76123</v>
      </c>
      <c r="Q12" s="71">
        <v>613571504584.40601</v>
      </c>
      <c r="R12" s="71">
        <v>569578566210.94531</v>
      </c>
      <c r="S12" s="71">
        <v>807746830037.60742</v>
      </c>
      <c r="T12" s="71">
        <v>875746887745.13452</v>
      </c>
      <c r="U12" s="71">
        <v>931789426490.83252</v>
      </c>
    </row>
    <row r="13" spans="1:21" s="48" customFormat="1" ht="19.2" x14ac:dyDescent="0.5">
      <c r="A13" s="14" t="s">
        <v>10</v>
      </c>
      <c r="B13" s="71">
        <v>1758306208236.843</v>
      </c>
      <c r="C13" s="71">
        <v>1767922083237.6624</v>
      </c>
      <c r="D13" s="71">
        <v>1938175038391.2239</v>
      </c>
      <c r="E13" s="71">
        <v>1858554276845.8384</v>
      </c>
      <c r="F13" s="71">
        <v>1836204892503.9827</v>
      </c>
      <c r="G13" s="71">
        <v>1855890895659.8708</v>
      </c>
      <c r="H13" s="71">
        <v>2203377501571.4375</v>
      </c>
      <c r="I13" s="71">
        <v>2079242642345.6177</v>
      </c>
      <c r="J13" s="71">
        <v>2060892721851.238</v>
      </c>
      <c r="K13" s="71">
        <v>1745039251239.9734</v>
      </c>
      <c r="L13" s="71">
        <v>2649863460342.5083</v>
      </c>
      <c r="M13" s="71">
        <v>2297042651085.8418</v>
      </c>
      <c r="N13" s="71">
        <v>1914303202048.6628</v>
      </c>
      <c r="O13" s="71">
        <v>2339161428776.4092</v>
      </c>
      <c r="P13" s="71">
        <v>2912866159304.1646</v>
      </c>
      <c r="Q13" s="71">
        <v>2821504066305.9536</v>
      </c>
      <c r="R13" s="71">
        <v>2461492114412.1499</v>
      </c>
      <c r="S13" s="71">
        <v>2544696335192.4585</v>
      </c>
      <c r="T13" s="71">
        <v>3391907241609.9438</v>
      </c>
      <c r="U13" s="71">
        <v>3197926219219.2681</v>
      </c>
    </row>
    <row r="14" spans="1:21" s="48" customFormat="1" ht="19.2" x14ac:dyDescent="0.5">
      <c r="A14" s="14" t="s">
        <v>11</v>
      </c>
      <c r="B14" s="71">
        <v>2536599479270.4893</v>
      </c>
      <c r="C14" s="71">
        <v>2310085565438.4429</v>
      </c>
      <c r="D14" s="71">
        <v>2514233624772.5747</v>
      </c>
      <c r="E14" s="71">
        <v>2460366806776.8232</v>
      </c>
      <c r="F14" s="71">
        <v>2918260358350.6318</v>
      </c>
      <c r="G14" s="71">
        <v>2716898818264.6626</v>
      </c>
      <c r="H14" s="71">
        <v>2628374374884.1802</v>
      </c>
      <c r="I14" s="71">
        <v>2728006016865.2656</v>
      </c>
      <c r="J14" s="71">
        <v>2817149840313.4922</v>
      </c>
      <c r="K14" s="71">
        <v>2825709330275.3418</v>
      </c>
      <c r="L14" s="71">
        <v>2807825804337.1157</v>
      </c>
      <c r="M14" s="71">
        <v>2871510067953.5723</v>
      </c>
      <c r="N14" s="71">
        <v>3284885028747.27</v>
      </c>
      <c r="O14" s="71">
        <v>3227974170047.3911</v>
      </c>
      <c r="P14" s="71">
        <v>3195095785943.4365</v>
      </c>
      <c r="Q14" s="71">
        <v>3383785921393.0635</v>
      </c>
      <c r="R14" s="71">
        <v>3790329550285.6353</v>
      </c>
      <c r="S14" s="71">
        <v>3371265125524.6978</v>
      </c>
      <c r="T14" s="71">
        <v>3199793151461.7275</v>
      </c>
      <c r="U14" s="71">
        <v>3043245686245.1094</v>
      </c>
    </row>
    <row r="15" spans="1:21" s="48" customFormat="1" ht="19.2" x14ac:dyDescent="0.5">
      <c r="A15" s="14" t="s">
        <v>12</v>
      </c>
      <c r="B15" s="71">
        <v>924110285388.80115</v>
      </c>
      <c r="C15" s="71">
        <v>972435696884.63867</v>
      </c>
      <c r="D15" s="71">
        <v>1159442685715.1807</v>
      </c>
      <c r="E15" s="71">
        <v>1325331225009.345</v>
      </c>
      <c r="F15" s="71">
        <v>1337853947048.292</v>
      </c>
      <c r="G15" s="71">
        <v>913067548511.03406</v>
      </c>
      <c r="H15" s="71">
        <v>1081113079535.4425</v>
      </c>
      <c r="I15" s="71">
        <v>1082619212078.7001</v>
      </c>
      <c r="J15" s="71">
        <v>1115788011896.3298</v>
      </c>
      <c r="K15" s="71">
        <v>1110801583163.5754</v>
      </c>
      <c r="L15" s="71">
        <v>1214957429359.6646</v>
      </c>
      <c r="M15" s="71">
        <v>1154071222188.1162</v>
      </c>
      <c r="N15" s="71">
        <v>1144012461251.8196</v>
      </c>
      <c r="O15" s="71">
        <v>1153397619439.0308</v>
      </c>
      <c r="P15" s="71">
        <v>1145092521543.373</v>
      </c>
      <c r="Q15" s="71">
        <v>1158273321015.5999</v>
      </c>
      <c r="R15" s="71">
        <v>1151249154295.4922</v>
      </c>
      <c r="S15" s="71">
        <v>1149560510660.7983</v>
      </c>
      <c r="T15" s="71">
        <v>1142618986161.5874</v>
      </c>
      <c r="U15" s="71">
        <v>1170226378697.4468</v>
      </c>
    </row>
    <row r="16" spans="1:21" s="48" customFormat="1" ht="19.2" x14ac:dyDescent="0.5">
      <c r="A16" s="14" t="s">
        <v>13</v>
      </c>
      <c r="B16" s="71">
        <v>457824619320.64142</v>
      </c>
      <c r="C16" s="71">
        <v>469389475294.42645</v>
      </c>
      <c r="D16" s="71">
        <v>476542088610.55688</v>
      </c>
      <c r="E16" s="71">
        <v>495881987467.83215</v>
      </c>
      <c r="F16" s="71">
        <v>413344654277.48273</v>
      </c>
      <c r="G16" s="71">
        <v>428583973764.29639</v>
      </c>
      <c r="H16" s="71">
        <v>446495299457.63861</v>
      </c>
      <c r="I16" s="71">
        <v>433069288166.92438</v>
      </c>
      <c r="J16" s="71">
        <v>412954937994.18842</v>
      </c>
      <c r="K16" s="71">
        <v>413857455960.29126</v>
      </c>
      <c r="L16" s="71">
        <v>423542826283.24487</v>
      </c>
      <c r="M16" s="71">
        <v>418039381400.67444</v>
      </c>
      <c r="N16" s="71">
        <v>412037885479.41577</v>
      </c>
      <c r="O16" s="71">
        <v>413959429671.612</v>
      </c>
      <c r="P16" s="71">
        <v>407758300205.11029</v>
      </c>
      <c r="Q16" s="71">
        <v>429092155037.44714</v>
      </c>
      <c r="R16" s="71">
        <v>442424620212.31195</v>
      </c>
      <c r="S16" s="71">
        <v>453803469826.80957</v>
      </c>
      <c r="T16" s="71">
        <v>370959568085.07587</v>
      </c>
      <c r="U16" s="71">
        <v>411005670111.47784</v>
      </c>
    </row>
    <row r="17" spans="1:21" s="48" customFormat="1" ht="19.2" x14ac:dyDescent="0.5">
      <c r="A17" s="14" t="s">
        <v>14</v>
      </c>
      <c r="B17" s="71">
        <v>603855745114.49329</v>
      </c>
      <c r="C17" s="71">
        <v>615839044854.479</v>
      </c>
      <c r="D17" s="71">
        <v>575439746873.65576</v>
      </c>
      <c r="E17" s="71">
        <v>501559206562.43561</v>
      </c>
      <c r="F17" s="71">
        <v>437116481423.93195</v>
      </c>
      <c r="G17" s="71">
        <v>364742066142.39246</v>
      </c>
      <c r="H17" s="71">
        <v>326845595984.76392</v>
      </c>
      <c r="I17" s="71">
        <v>354260948413.04468</v>
      </c>
      <c r="J17" s="71">
        <v>396041760608.24457</v>
      </c>
      <c r="K17" s="71">
        <v>446077788613.83441</v>
      </c>
      <c r="L17" s="71">
        <v>451318336456.48529</v>
      </c>
      <c r="M17" s="71">
        <v>405679434964.95526</v>
      </c>
      <c r="N17" s="71">
        <v>427023338124.83539</v>
      </c>
      <c r="O17" s="71">
        <v>397106723174.3042</v>
      </c>
      <c r="P17" s="71">
        <v>378158379569.36798</v>
      </c>
      <c r="Q17" s="71">
        <v>526236379475.18665</v>
      </c>
      <c r="R17" s="71">
        <v>501611710874.20178</v>
      </c>
      <c r="S17" s="71">
        <v>504469448240.66309</v>
      </c>
      <c r="T17" s="71">
        <v>380929238551.03265</v>
      </c>
      <c r="U17" s="71">
        <v>368528922791.44604</v>
      </c>
    </row>
    <row r="18" spans="1:21" s="48" customFormat="1" ht="19.2" x14ac:dyDescent="0.5">
      <c r="A18" s="14" t="s">
        <v>15</v>
      </c>
      <c r="B18" s="71">
        <v>837888408900.27002</v>
      </c>
      <c r="C18" s="71">
        <v>820500399735.51416</v>
      </c>
      <c r="D18" s="71">
        <v>838918648168.64551</v>
      </c>
      <c r="E18" s="71">
        <v>847940318451.45337</v>
      </c>
      <c r="F18" s="71">
        <v>835676637730.89063</v>
      </c>
      <c r="G18" s="71">
        <v>842521729411.45996</v>
      </c>
      <c r="H18" s="71">
        <v>854554632490.06152</v>
      </c>
      <c r="I18" s="71">
        <v>869404210567.47705</v>
      </c>
      <c r="J18" s="71">
        <v>886829395861.20496</v>
      </c>
      <c r="K18" s="71">
        <v>900845284091.86719</v>
      </c>
      <c r="L18" s="71">
        <v>898789189471.38342</v>
      </c>
      <c r="M18" s="71">
        <v>894658509212.68762</v>
      </c>
      <c r="N18" s="71">
        <v>920701484359.98022</v>
      </c>
      <c r="O18" s="71">
        <v>886018445277.17542</v>
      </c>
      <c r="P18" s="71">
        <v>916255765574.22119</v>
      </c>
      <c r="Q18" s="71">
        <v>870217563262.66455</v>
      </c>
      <c r="R18" s="71">
        <v>877372255474.66479</v>
      </c>
      <c r="S18" s="71">
        <v>862648399201.37158</v>
      </c>
      <c r="T18" s="71">
        <v>971599736761.87378</v>
      </c>
      <c r="U18" s="71">
        <v>994038288004.3927</v>
      </c>
    </row>
    <row r="19" spans="1:21" s="48" customFormat="1" ht="19.2" x14ac:dyDescent="0.5">
      <c r="A19" s="14" t="s">
        <v>16</v>
      </c>
      <c r="B19" s="71">
        <v>1382953180695.3025</v>
      </c>
      <c r="C19" s="71">
        <v>1386837503837.6792</v>
      </c>
      <c r="D19" s="71">
        <v>1351894174634.5547</v>
      </c>
      <c r="E19" s="71">
        <v>1271102188654.6824</v>
      </c>
      <c r="F19" s="71">
        <v>1142483377578.8779</v>
      </c>
      <c r="G19" s="71">
        <v>1015529233845.9911</v>
      </c>
      <c r="H19" s="71">
        <v>905646347574.18335</v>
      </c>
      <c r="I19" s="71">
        <v>898642877412.42761</v>
      </c>
      <c r="J19" s="71">
        <v>976286498775.53821</v>
      </c>
      <c r="K19" s="71">
        <v>1035013344166.8816</v>
      </c>
      <c r="L19" s="71">
        <v>1089979864147.4301</v>
      </c>
      <c r="M19" s="71">
        <v>1091873887554.7102</v>
      </c>
      <c r="N19" s="71">
        <v>1090514186962.6458</v>
      </c>
      <c r="O19" s="71">
        <v>1078894205279.7806</v>
      </c>
      <c r="P19" s="71">
        <v>1110208702171.7461</v>
      </c>
      <c r="Q19" s="71">
        <v>1145154129490.491</v>
      </c>
      <c r="R19" s="71">
        <v>1166698913647.6218</v>
      </c>
      <c r="S19" s="71">
        <v>1215019454783.1338</v>
      </c>
      <c r="T19" s="71">
        <v>1133336375953.1306</v>
      </c>
      <c r="U19" s="71">
        <v>1212467158792.9856</v>
      </c>
    </row>
    <row r="20" spans="1:21" s="48" customFormat="1" ht="19.2" x14ac:dyDescent="0.5">
      <c r="A20" s="14" t="s">
        <v>17</v>
      </c>
      <c r="B20" s="71">
        <v>793769106355.71387</v>
      </c>
      <c r="C20" s="71">
        <v>768111318372.28418</v>
      </c>
      <c r="D20" s="71">
        <v>787574449454.00378</v>
      </c>
      <c r="E20" s="71">
        <v>777652553256.50061</v>
      </c>
      <c r="F20" s="71">
        <v>812240339633.50403</v>
      </c>
      <c r="G20" s="71">
        <v>861439449082.98682</v>
      </c>
      <c r="H20" s="71">
        <v>928064268747.05005</v>
      </c>
      <c r="I20" s="71">
        <v>1000147202246.8331</v>
      </c>
      <c r="J20" s="71">
        <v>912728812818.29956</v>
      </c>
      <c r="K20" s="71">
        <v>1108809369378.8049</v>
      </c>
      <c r="L20" s="71">
        <v>1138503655396.3699</v>
      </c>
      <c r="M20" s="71">
        <v>1111650980976.6958</v>
      </c>
      <c r="N20" s="71">
        <v>1080006302678.7454</v>
      </c>
      <c r="O20" s="71">
        <v>1059750937533.8232</v>
      </c>
      <c r="P20" s="71">
        <v>1024329512221.6724</v>
      </c>
      <c r="Q20" s="71">
        <v>1036542602082.3579</v>
      </c>
      <c r="R20" s="71">
        <v>1044557040837.8823</v>
      </c>
      <c r="S20" s="71">
        <v>1078577736375.6849</v>
      </c>
      <c r="T20" s="71">
        <v>1070157758641.9122</v>
      </c>
      <c r="U20" s="71">
        <v>1107235280465.5549</v>
      </c>
    </row>
    <row r="21" spans="1:21" s="48" customFormat="1" ht="19.2" x14ac:dyDescent="0.5">
      <c r="A21" s="14" t="s">
        <v>18</v>
      </c>
      <c r="B21" s="71">
        <v>263730687919.20984</v>
      </c>
      <c r="C21" s="71">
        <v>266901901565.69974</v>
      </c>
      <c r="D21" s="71">
        <v>255378715458.63004</v>
      </c>
      <c r="E21" s="71">
        <v>233512524774.25977</v>
      </c>
      <c r="F21" s="71">
        <v>194928020927.70056</v>
      </c>
      <c r="G21" s="71">
        <v>173992617285.35989</v>
      </c>
      <c r="H21" s="71">
        <v>166470027774.75674</v>
      </c>
      <c r="I21" s="71">
        <v>171880640317.16855</v>
      </c>
      <c r="J21" s="71">
        <v>192443371644.40857</v>
      </c>
      <c r="K21" s="71">
        <v>203751415192.86029</v>
      </c>
      <c r="L21" s="71">
        <v>206995799274.92661</v>
      </c>
      <c r="M21" s="71">
        <v>203265023469.35251</v>
      </c>
      <c r="N21" s="71">
        <v>212858669352.81778</v>
      </c>
      <c r="O21" s="71">
        <v>212212947118.24142</v>
      </c>
      <c r="P21" s="71">
        <v>223163553964.53656</v>
      </c>
      <c r="Q21" s="71">
        <v>187400179551.50858</v>
      </c>
      <c r="R21" s="71">
        <v>198755027836.34647</v>
      </c>
      <c r="S21" s="71">
        <v>206373257988.75528</v>
      </c>
      <c r="T21" s="71">
        <v>208653279663.8653</v>
      </c>
      <c r="U21" s="71">
        <v>231866291633.80258</v>
      </c>
    </row>
    <row r="22" spans="1:21" s="48" customFormat="1" ht="19.2" x14ac:dyDescent="0.5">
      <c r="A22" s="14" t="s">
        <v>19</v>
      </c>
      <c r="B22" s="71">
        <v>824074170127.61145</v>
      </c>
      <c r="C22" s="71">
        <v>800581867266.54883</v>
      </c>
      <c r="D22" s="71">
        <v>812809806980.57874</v>
      </c>
      <c r="E22" s="71">
        <v>707264509396.25647</v>
      </c>
      <c r="F22" s="71">
        <v>656559412504.36511</v>
      </c>
      <c r="G22" s="71">
        <v>587781758103.12329</v>
      </c>
      <c r="H22" s="71">
        <v>597109220844.79517</v>
      </c>
      <c r="I22" s="71">
        <v>529328148318.76862</v>
      </c>
      <c r="J22" s="71">
        <v>569706273429.23669</v>
      </c>
      <c r="K22" s="71">
        <v>579581610372.30493</v>
      </c>
      <c r="L22" s="71">
        <v>593439567371.28235</v>
      </c>
      <c r="M22" s="71">
        <v>561028384638.68396</v>
      </c>
      <c r="N22" s="71">
        <v>567766166659.72876</v>
      </c>
      <c r="O22" s="71">
        <v>588977285291.9198</v>
      </c>
      <c r="P22" s="71">
        <v>593705104618.96887</v>
      </c>
      <c r="Q22" s="71">
        <v>609642007881.65332</v>
      </c>
      <c r="R22" s="71">
        <v>610958293070.01917</v>
      </c>
      <c r="S22" s="71">
        <v>580854997113.35205</v>
      </c>
      <c r="T22" s="71">
        <v>610649700275.44653</v>
      </c>
      <c r="U22" s="71">
        <v>609352848472.17957</v>
      </c>
    </row>
    <row r="23" spans="1:21" s="48" customFormat="1" ht="19.2" x14ac:dyDescent="0.5">
      <c r="A23" s="14" t="s">
        <v>20</v>
      </c>
      <c r="B23" s="71">
        <v>53348108003.971283</v>
      </c>
      <c r="C23" s="71">
        <v>61365198737.487282</v>
      </c>
      <c r="D23" s="71">
        <v>58630967408.981102</v>
      </c>
      <c r="E23" s="71">
        <v>61928497565.823898</v>
      </c>
      <c r="F23" s="71">
        <v>57203951578.777962</v>
      </c>
      <c r="G23" s="71">
        <v>57697140758.434242</v>
      </c>
      <c r="H23" s="71">
        <v>55717854869.601189</v>
      </c>
      <c r="I23" s="71">
        <v>57385609667.917107</v>
      </c>
      <c r="J23" s="71">
        <v>62055873124.656891</v>
      </c>
      <c r="K23" s="71">
        <v>60337961618.087494</v>
      </c>
      <c r="L23" s="71">
        <v>56369159423.717445</v>
      </c>
      <c r="M23" s="71">
        <v>54428500211.722382</v>
      </c>
      <c r="N23" s="71">
        <v>50521056258.125229</v>
      </c>
      <c r="O23" s="71">
        <v>54332350014.14267</v>
      </c>
      <c r="P23" s="71">
        <v>59232898706.488213</v>
      </c>
      <c r="Q23" s="71">
        <v>63330401981.569153</v>
      </c>
      <c r="R23" s="71">
        <v>66712751580.000282</v>
      </c>
      <c r="S23" s="71">
        <v>54407225712.25087</v>
      </c>
      <c r="T23" s="71">
        <v>57070199401.495262</v>
      </c>
      <c r="U23" s="71">
        <v>50445159727.587402</v>
      </c>
    </row>
    <row r="24" spans="1:21" s="48" customFormat="1" ht="19.2" x14ac:dyDescent="0.5">
      <c r="A24" s="15" t="s">
        <v>21</v>
      </c>
      <c r="B24" s="49">
        <v>34402092941289.707</v>
      </c>
      <c r="C24" s="49">
        <v>33716043080296.387</v>
      </c>
      <c r="D24" s="49">
        <v>35521689981013.898</v>
      </c>
      <c r="E24" s="49">
        <v>38353963788296.375</v>
      </c>
      <c r="F24" s="49">
        <v>34219561383598.32</v>
      </c>
      <c r="G24" s="49">
        <v>29830382401187.09</v>
      </c>
      <c r="H24" s="49">
        <v>30404583721387.918</v>
      </c>
      <c r="I24" s="49">
        <v>36596181210407.719</v>
      </c>
      <c r="J24" s="49">
        <v>31600294839139.492</v>
      </c>
      <c r="K24" s="49">
        <v>33883723496041.727</v>
      </c>
      <c r="L24" s="49">
        <v>37957387560459.25</v>
      </c>
      <c r="M24" s="49">
        <v>38617176453704.172</v>
      </c>
      <c r="N24" s="49">
        <v>35817308894043.406</v>
      </c>
      <c r="O24" s="49">
        <v>35877683640009.742</v>
      </c>
      <c r="P24" s="49">
        <v>39281309925854.023</v>
      </c>
      <c r="Q24" s="49">
        <v>39932065408201.625</v>
      </c>
      <c r="R24" s="49">
        <v>39447296244149.633</v>
      </c>
      <c r="S24" s="49">
        <v>39337526304184.422</v>
      </c>
      <c r="T24" s="49">
        <v>39637787536877.086</v>
      </c>
      <c r="U24" s="49">
        <v>40765598580826.516</v>
      </c>
    </row>
    <row r="25" spans="1:21" s="48" customFormat="1" ht="19.2" x14ac:dyDescent="0.5">
      <c r="A25" s="14" t="s">
        <v>22</v>
      </c>
      <c r="B25" s="14">
        <v>2248220676982.4463</v>
      </c>
      <c r="C25" s="14">
        <v>2204700418144.7725</v>
      </c>
      <c r="D25" s="14">
        <v>2177839455083.0122</v>
      </c>
      <c r="E25" s="14">
        <v>2360178444325.2075</v>
      </c>
      <c r="F25" s="14">
        <v>2119402613033.6135</v>
      </c>
      <c r="G25" s="14">
        <v>1858627214856.718</v>
      </c>
      <c r="H25" s="14">
        <v>1893856898801.8813</v>
      </c>
      <c r="I25" s="14">
        <v>2259731651572.6665</v>
      </c>
      <c r="J25" s="14">
        <v>2237874077660.3179</v>
      </c>
      <c r="K25" s="14">
        <v>2226265731580.04</v>
      </c>
      <c r="L25" s="14">
        <v>2221604660966.4741</v>
      </c>
      <c r="M25" s="14">
        <v>2223983267946.0454</v>
      </c>
      <c r="N25" s="14">
        <v>2166402099107.3191</v>
      </c>
      <c r="O25" s="14">
        <v>2266460434536.7979</v>
      </c>
      <c r="P25" s="14">
        <v>2420910130503.0552</v>
      </c>
      <c r="Q25" s="14">
        <v>2474511557956.1079</v>
      </c>
      <c r="R25" s="14">
        <v>2390730590537.2866</v>
      </c>
      <c r="S25" s="14">
        <v>2375798517354.1167</v>
      </c>
      <c r="T25" s="14">
        <v>2386031063005.3979</v>
      </c>
      <c r="U25" s="14">
        <v>2447281494305.0679</v>
      </c>
    </row>
    <row r="26" spans="1:21" s="48" customFormat="1" ht="19.2" x14ac:dyDescent="0.5">
      <c r="A26" s="14" t="s">
        <v>23</v>
      </c>
      <c r="B26" s="72">
        <v>2248220676982.4463</v>
      </c>
      <c r="C26" s="72">
        <v>2204700418144.7725</v>
      </c>
      <c r="D26" s="72">
        <v>2314371711829.2119</v>
      </c>
      <c r="E26" s="72">
        <v>2490278974813.731</v>
      </c>
      <c r="F26" s="72">
        <v>2165810082351.1497</v>
      </c>
      <c r="G26" s="72">
        <v>1906191883463.8823</v>
      </c>
      <c r="H26" s="72">
        <v>1941085439064.9946</v>
      </c>
      <c r="I26" s="72">
        <v>2309419729490.5996</v>
      </c>
      <c r="J26" s="72">
        <v>2278847059982.9731</v>
      </c>
      <c r="K26" s="72">
        <v>2278847059982.9731</v>
      </c>
      <c r="L26" s="72">
        <v>2278847059982.9731</v>
      </c>
      <c r="M26" s="72">
        <v>2278847059982.9731</v>
      </c>
      <c r="N26" s="14">
        <v>2214175667111.5146</v>
      </c>
      <c r="O26" s="14">
        <v>2322090835009.1816</v>
      </c>
      <c r="P26" s="14">
        <v>2478947682063.9839</v>
      </c>
      <c r="Q26" s="14">
        <v>2530999628252.2456</v>
      </c>
      <c r="R26" s="14">
        <v>2441461617903.1069</v>
      </c>
      <c r="S26" s="14">
        <v>2429678520195.7568</v>
      </c>
      <c r="T26" s="14">
        <v>2445891078689.5166</v>
      </c>
      <c r="U26" s="72">
        <v>2508149644818.4785</v>
      </c>
    </row>
    <row r="27" spans="1:21" s="48" customFormat="1" ht="19.2" x14ac:dyDescent="0.5">
      <c r="A27" s="14" t="s">
        <v>24</v>
      </c>
      <c r="B27" s="14">
        <v>0</v>
      </c>
      <c r="C27" s="14">
        <v>0</v>
      </c>
      <c r="D27" s="14">
        <v>136532256746.19958</v>
      </c>
      <c r="E27" s="14">
        <v>130100530488.52332</v>
      </c>
      <c r="F27" s="14">
        <v>46407469317.536095</v>
      </c>
      <c r="G27" s="14">
        <v>47564668607.1642</v>
      </c>
      <c r="H27" s="14">
        <v>47228540263.113358</v>
      </c>
      <c r="I27" s="14">
        <v>49688077917.933205</v>
      </c>
      <c r="J27" s="14">
        <v>40972982322.655312</v>
      </c>
      <c r="K27" s="14">
        <v>52581328402.933311</v>
      </c>
      <c r="L27" s="14">
        <v>57242399016.499001</v>
      </c>
      <c r="M27" s="14">
        <v>54863792036.927681</v>
      </c>
      <c r="N27" s="14">
        <v>47773568004.195633</v>
      </c>
      <c r="O27" s="14">
        <v>55630400472.383904</v>
      </c>
      <c r="P27" s="14">
        <v>58037551560.928673</v>
      </c>
      <c r="Q27" s="14">
        <v>56488070296.13784</v>
      </c>
      <c r="R27" s="14">
        <v>50731027365.820412</v>
      </c>
      <c r="S27" s="14">
        <v>53880002841.640106</v>
      </c>
      <c r="T27" s="14">
        <v>59860015684.118759</v>
      </c>
      <c r="U27" s="72">
        <v>60868150513.410721</v>
      </c>
    </row>
    <row r="28" spans="1:21" s="48" customFormat="1" ht="19.2" x14ac:dyDescent="0.5">
      <c r="A28" s="15" t="s">
        <v>25</v>
      </c>
      <c r="B28" s="49">
        <v>36585638283468.531</v>
      </c>
      <c r="C28" s="49">
        <v>35857320125840.305</v>
      </c>
      <c r="D28" s="49">
        <v>37769321021285.25</v>
      </c>
      <c r="E28" s="49">
        <v>40772449354837.695</v>
      </c>
      <c r="F28" s="49">
        <v>36338963996631.938</v>
      </c>
      <c r="G28" s="49">
        <v>31689009616043.809</v>
      </c>
      <c r="H28" s="49">
        <v>32298440620189.801</v>
      </c>
      <c r="I28" s="49">
        <v>38855912861980.383</v>
      </c>
      <c r="J28" s="49">
        <v>33838168916799.809</v>
      </c>
      <c r="K28" s="49">
        <v>36109989227621.766</v>
      </c>
      <c r="L28" s="49">
        <v>40178992221425.727</v>
      </c>
      <c r="M28" s="49">
        <v>40841159721650.219</v>
      </c>
      <c r="N28" s="49">
        <v>37983710993150.727</v>
      </c>
      <c r="O28" s="49">
        <v>38144144074546.539</v>
      </c>
      <c r="P28" s="49">
        <v>41702220056357.078</v>
      </c>
      <c r="Q28" s="49">
        <v>42406576966157.734</v>
      </c>
      <c r="R28" s="49">
        <v>41838026834686.922</v>
      </c>
      <c r="S28" s="49">
        <v>41713324821538.539</v>
      </c>
      <c r="T28" s="49">
        <v>42023818599882.484</v>
      </c>
      <c r="U28" s="49">
        <v>43212880075131.594</v>
      </c>
    </row>
    <row r="29" spans="1:21" x14ac:dyDescent="0.5"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1:21" x14ac:dyDescent="0.5">
      <c r="D30" s="51"/>
      <c r="E30" s="52"/>
      <c r="H30" s="51"/>
      <c r="I30" s="52"/>
      <c r="M30" s="52"/>
      <c r="P30" s="52"/>
      <c r="Q30" s="52"/>
    </row>
    <row r="31" spans="1:21" x14ac:dyDescent="0.5">
      <c r="P31" s="52"/>
    </row>
    <row r="32" spans="1:21" x14ac:dyDescent="0.5">
      <c r="Q32" s="52"/>
      <c r="R32" s="53"/>
    </row>
    <row r="33" spans="18:21" x14ac:dyDescent="0.5">
      <c r="R33" s="53"/>
      <c r="S33" s="53"/>
      <c r="T33" s="53"/>
      <c r="U33" s="53"/>
    </row>
    <row r="34" spans="18:21" x14ac:dyDescent="0.5">
      <c r="R34" s="53"/>
      <c r="S34" s="53"/>
      <c r="T34" s="53"/>
      <c r="U34" s="53"/>
    </row>
  </sheetData>
  <pageMargins left="0.7" right="0.7" top="0.75" bottom="0.75" header="0.3" footer="0.3"/>
  <pageSetup scale="62" orientation="landscape" r:id="rId1"/>
  <colBreaks count="2" manualBreakCount="2">
    <brk id="6" max="28" man="1"/>
    <brk id="1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Table 1.1 QGDP 2023-25 CP ZWG</vt:lpstr>
      <vt:lpstr>Table 1.2 QGDP 2023-25 KP ZWG</vt:lpstr>
      <vt:lpstr>Table 1.3 Q-Q Growth Rate</vt:lpstr>
      <vt:lpstr>Table 1.4 QGDP K Contri 23to25 </vt:lpstr>
      <vt:lpstr>Table 1.5 Y-Y Growth Rate</vt:lpstr>
      <vt:lpstr>Implied deflators 2023 to 2025</vt:lpstr>
      <vt:lpstr>Table 2.1 QGDP CP 2019 to 2023</vt:lpstr>
      <vt:lpstr>Table 2.2 QGDP CP Contribution</vt:lpstr>
      <vt:lpstr>Table 2.3 QGDP KP 2019 to 2023</vt:lpstr>
      <vt:lpstr>Table2.4 QGDP KP Con2019 _ 2023</vt:lpstr>
      <vt:lpstr>Table 2.5QGDP KP YY Grow 19_23 </vt:lpstr>
      <vt:lpstr>Table 2.6 QGDP QQ Grow 19 to 23</vt:lpstr>
      <vt:lpstr>'Table 1.3 Q-Q Growth Rate'!Print_Area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CHIRINGA</cp:lastModifiedBy>
  <cp:lastPrinted>2025-12-19T13:27:53Z</cp:lastPrinted>
  <dcterms:created xsi:type="dcterms:W3CDTF">2025-07-18T20:30:21Z</dcterms:created>
  <dcterms:modified xsi:type="dcterms:W3CDTF">2026-05-07T09:34:16Z</dcterms:modified>
</cp:coreProperties>
</file>